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76" yWindow="2505" windowWidth="12120" windowHeight="4560" activeTab="0"/>
  </bookViews>
  <sheets>
    <sheet name="E0304" sheetId="1" r:id="rId1"/>
  </sheets>
  <definedNames>
    <definedName name="_xlnm.Print_Area" localSheetId="0">'E0304'!$A$2:$M$34</definedName>
    <definedName name="_xlnm.Print_Titles" localSheetId="0">'E0304'!$F:$F</definedName>
  </definedNames>
  <calcPr fullCalcOnLoad="1"/>
</workbook>
</file>

<file path=xl/sharedStrings.xml><?xml version="1.0" encoding="utf-8"?>
<sst xmlns="http://schemas.openxmlformats.org/spreadsheetml/2006/main" count="112" uniqueCount="48">
  <si>
    <t/>
  </si>
  <si>
    <t>脊椎動物門</t>
  </si>
  <si>
    <t>硬骨魚綱</t>
  </si>
  <si>
    <t>ｳﾊﾞｳｵ目</t>
  </si>
  <si>
    <t>ﾈｽﾞｯﾎﾟ科</t>
  </si>
  <si>
    <t>3</t>
  </si>
  <si>
    <t>4</t>
  </si>
  <si>
    <t>1</t>
  </si>
  <si>
    <t>出現
箇所数</t>
  </si>
  <si>
    <t>2</t>
  </si>
  <si>
    <t>5</t>
  </si>
  <si>
    <t>　　合　　　計</t>
  </si>
  <si>
    <t>　　出現種類数</t>
  </si>
  <si>
    <t>番号</t>
  </si>
  <si>
    <t>種　名</t>
  </si>
  <si>
    <t>調査点</t>
  </si>
  <si>
    <t>合計</t>
  </si>
  <si>
    <t>-</t>
  </si>
  <si>
    <t>卵径および油球径</t>
  </si>
  <si>
    <t>種名</t>
  </si>
  <si>
    <t>卵径（mm）</t>
  </si>
  <si>
    <t>油球数</t>
  </si>
  <si>
    <t>油球径（mm）</t>
  </si>
  <si>
    <t>備考</t>
  </si>
  <si>
    <t>3'</t>
  </si>
  <si>
    <t>ﾆｼﾝ目</t>
  </si>
  <si>
    <t>ﾆｼﾝ科</t>
  </si>
  <si>
    <t>ｶﾀｸﾁｲﾜｼ科</t>
  </si>
  <si>
    <t>ｽｽﾞｷ目</t>
  </si>
  <si>
    <t>ﾎﾞﾗ科</t>
  </si>
  <si>
    <t>0.85-0.92</t>
  </si>
  <si>
    <t>0.67-0.76</t>
  </si>
  <si>
    <t>0.78-0.84</t>
  </si>
  <si>
    <t>0.85-0.96</t>
  </si>
  <si>
    <t>0.17-0.19</t>
  </si>
  <si>
    <t>0.20-0.23</t>
  </si>
  <si>
    <t>単　　　位：個数／1,000㎥</t>
  </si>
  <si>
    <t>調査年月日：平成15年４月29日</t>
  </si>
  <si>
    <t>調査方法　：改良型丸稚ネット(NGG54)による水平曳き</t>
  </si>
  <si>
    <t>ｺﾉｼﾛ</t>
  </si>
  <si>
    <t>ｶﾀｸﾁｲﾜｼ</t>
  </si>
  <si>
    <t>ﾎﾞﾗ科</t>
  </si>
  <si>
    <t>ﾈｽﾞｯﾎﾟ科</t>
  </si>
  <si>
    <t>不明卵(4-1)</t>
  </si>
  <si>
    <t>6</t>
  </si>
  <si>
    <t>不明卵(4-2)</t>
  </si>
  <si>
    <t>2003/4/29</t>
  </si>
  <si>
    <t>魚卵出現結果(4月)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</si>
</sst>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;;;"/>
    <numFmt numFmtId="179" formatCode="0.0"/>
    <numFmt numFmtId="180" formatCode="\(0.0\)"/>
    <numFmt numFmtId="181" formatCode="\(\)"/>
    <numFmt numFmtId="182" formatCode="\(#\)"/>
    <numFmt numFmtId="183" formatCode="\(&quot;&quot;\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_);[Red]\(0\)"/>
    <numFmt numFmtId="190" formatCode="0.0_ "/>
    <numFmt numFmtId="191" formatCode="0.00_ "/>
    <numFmt numFmtId="192" formatCode="\(#.0\)"/>
    <numFmt numFmtId="193" formatCode="#,##0.0;[Red]\-#,##0.0"/>
  </numFmts>
  <fonts count="7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/>
    </xf>
    <xf numFmtId="0" fontId="5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/>
      <protection/>
    </xf>
    <xf numFmtId="49" fontId="1" fillId="0" borderId="0" xfId="0" applyNumberFormat="1" applyFont="1" applyAlignment="1">
      <alignment horizontal="center"/>
    </xf>
    <xf numFmtId="38" fontId="1" fillId="0" borderId="8" xfId="17" applyFont="1" applyBorder="1" applyAlignment="1" applyProtection="1">
      <alignment/>
      <protection/>
    </xf>
    <xf numFmtId="38" fontId="1" fillId="0" borderId="3" xfId="17" applyFont="1" applyBorder="1" applyAlignment="1" applyProtection="1">
      <alignment/>
      <protection/>
    </xf>
    <xf numFmtId="38" fontId="1" fillId="0" borderId="0" xfId="17" applyFont="1" applyBorder="1" applyAlignment="1" applyProtection="1">
      <alignment/>
      <protection/>
    </xf>
    <xf numFmtId="38" fontId="1" fillId="0" borderId="0" xfId="17" applyFont="1" applyBorder="1" applyAlignment="1">
      <alignment/>
    </xf>
    <xf numFmtId="38" fontId="1" fillId="0" borderId="9" xfId="17" applyFont="1" applyBorder="1" applyAlignment="1" applyProtection="1">
      <alignment horizontal="center" vertical="center"/>
      <protection/>
    </xf>
    <xf numFmtId="38" fontId="1" fillId="0" borderId="8" xfId="17" applyFont="1" applyBorder="1" applyAlignment="1" applyProtection="1">
      <alignment horizontal="center" wrapText="1"/>
      <protection/>
    </xf>
    <xf numFmtId="38" fontId="1" fillId="0" borderId="10" xfId="17" applyFont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 vertical="center"/>
      <protection/>
    </xf>
    <xf numFmtId="38" fontId="1" fillId="0" borderId="9" xfId="17" applyFont="1" applyBorder="1" applyAlignment="1" applyProtection="1">
      <alignment horizontal="center" vertical="center" wrapText="1"/>
      <protection/>
    </xf>
    <xf numFmtId="38" fontId="1" fillId="0" borderId="8" xfId="17" applyFont="1" applyFill="1" applyBorder="1" applyAlignment="1" applyProtection="1">
      <alignment/>
      <protection/>
    </xf>
    <xf numFmtId="40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49" fontId="1" fillId="0" borderId="8" xfId="0" applyNumberFormat="1" applyFont="1" applyFill="1" applyBorder="1" applyAlignment="1">
      <alignment horizontal="right"/>
    </xf>
    <xf numFmtId="0" fontId="1" fillId="0" borderId="8" xfId="0" applyFont="1" applyBorder="1" applyAlignment="1" applyProtection="1">
      <alignment horizontal="left"/>
      <protection/>
    </xf>
    <xf numFmtId="0" fontId="1" fillId="0" borderId="8" xfId="0" applyFont="1" applyBorder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/>
      <protection/>
    </xf>
    <xf numFmtId="38" fontId="1" fillId="0" borderId="0" xfId="0" applyNumberFormat="1" applyFont="1" applyBorder="1" applyAlignment="1">
      <alignment/>
    </xf>
    <xf numFmtId="179" fontId="1" fillId="0" borderId="0" xfId="0" applyNumberFormat="1" applyFont="1" applyBorder="1" applyAlignment="1" applyProtection="1">
      <alignment horizontal="right"/>
      <protection/>
    </xf>
    <xf numFmtId="49" fontId="1" fillId="0" borderId="8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38" fontId="1" fillId="0" borderId="8" xfId="17" applyFont="1" applyBorder="1" applyAlignment="1" applyProtection="1">
      <alignment/>
      <protection/>
    </xf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4" xfId="0" applyNumberFormat="1" applyFont="1" applyFill="1" applyBorder="1" applyAlignment="1">
      <alignment/>
    </xf>
    <xf numFmtId="49" fontId="1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/>
    </xf>
    <xf numFmtId="0" fontId="6" fillId="0" borderId="0" xfId="0" applyFont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4"/>
  <sheetViews>
    <sheetView tabSelected="1" zoomScale="75" zoomScaleNormal="75" workbookViewId="0" topLeftCell="A1">
      <selection activeCell="B7" sqref="B6:B7"/>
    </sheetView>
  </sheetViews>
  <sheetFormatPr defaultColWidth="10.875" defaultRowHeight="13.5"/>
  <cols>
    <col min="1" max="1" width="5.625" style="3" bestFit="1" customWidth="1"/>
    <col min="2" max="2" width="10.625" style="3" customWidth="1"/>
    <col min="3" max="3" width="9.50390625" style="3" customWidth="1"/>
    <col min="4" max="4" width="9.75390625" style="3" customWidth="1"/>
    <col min="5" max="5" width="11.375" style="3" customWidth="1"/>
    <col min="6" max="6" width="11.125" style="3" customWidth="1"/>
    <col min="7" max="7" width="7.625" style="3" customWidth="1"/>
    <col min="8" max="8" width="8.75390625" style="3" customWidth="1"/>
    <col min="9" max="9" width="9.00390625" style="3" bestFit="1" customWidth="1"/>
    <col min="10" max="11" width="7.625" style="3" customWidth="1"/>
    <col min="12" max="12" width="9.00390625" style="3" bestFit="1" customWidth="1"/>
    <col min="13" max="13" width="7.625" style="3" customWidth="1"/>
    <col min="14" max="14" width="3.25390625" style="3" customWidth="1"/>
    <col min="15" max="15" width="8.00390625" style="3" customWidth="1"/>
    <col min="16" max="16" width="10.00390625" style="3" bestFit="1" customWidth="1"/>
    <col min="17" max="19" width="8.00390625" style="3" customWidth="1"/>
    <col min="20" max="20" width="7.50390625" style="3" bestFit="1" customWidth="1"/>
    <col min="21" max="16384" width="10.875" style="3" customWidth="1"/>
  </cols>
  <sheetData>
    <row r="2" spans="1:13" ht="21">
      <c r="A2" s="56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4" spans="8:12" ht="13.5">
      <c r="H4" s="3" t="s">
        <v>37</v>
      </c>
      <c r="L4" s="2"/>
    </row>
    <row r="5" spans="6:14" ht="13.5">
      <c r="F5" s="4"/>
      <c r="G5" s="4"/>
      <c r="H5" s="4" t="s">
        <v>38</v>
      </c>
      <c r="K5" s="4"/>
      <c r="L5" s="4"/>
      <c r="M5" s="4"/>
      <c r="N5" s="4"/>
    </row>
    <row r="6" spans="4:14" ht="13.5">
      <c r="D6" s="17"/>
      <c r="F6" s="12"/>
      <c r="G6" s="1"/>
      <c r="H6" s="1" t="s">
        <v>36</v>
      </c>
      <c r="I6" s="4"/>
      <c r="J6" s="2"/>
      <c r="K6" s="2"/>
      <c r="L6" s="2"/>
      <c r="M6" s="2"/>
      <c r="N6" s="2"/>
    </row>
    <row r="7" spans="1:14" ht="26.25" customHeight="1">
      <c r="A7" s="18" t="s">
        <v>13</v>
      </c>
      <c r="B7" s="19" t="s">
        <v>14</v>
      </c>
      <c r="C7" s="20"/>
      <c r="D7" s="20"/>
      <c r="E7" s="20"/>
      <c r="F7" s="30" t="s">
        <v>15</v>
      </c>
      <c r="G7" s="16" t="s">
        <v>24</v>
      </c>
      <c r="H7" s="16">
        <v>5</v>
      </c>
      <c r="I7" s="16">
        <v>6</v>
      </c>
      <c r="J7" s="16">
        <v>8</v>
      </c>
      <c r="K7" s="16">
        <v>10</v>
      </c>
      <c r="L7" s="16">
        <v>11</v>
      </c>
      <c r="M7" s="16">
        <v>12</v>
      </c>
      <c r="N7" s="14"/>
    </row>
    <row r="8" spans="1:14" ht="13.5">
      <c r="A8" s="36" t="s">
        <v>7</v>
      </c>
      <c r="B8" s="44" t="s">
        <v>1</v>
      </c>
      <c r="C8" s="44" t="s">
        <v>2</v>
      </c>
      <c r="D8" s="44" t="s">
        <v>25</v>
      </c>
      <c r="E8" s="43" t="s">
        <v>26</v>
      </c>
      <c r="F8" s="43" t="s">
        <v>39</v>
      </c>
      <c r="G8" s="23">
        <v>149</v>
      </c>
      <c r="H8" s="23">
        <v>772</v>
      </c>
      <c r="I8" s="23">
        <v>86</v>
      </c>
      <c r="J8" s="23">
        <v>1451</v>
      </c>
      <c r="K8" s="23">
        <v>471</v>
      </c>
      <c r="L8" s="23">
        <v>693</v>
      </c>
      <c r="M8" s="23">
        <v>228</v>
      </c>
      <c r="N8" s="21"/>
    </row>
    <row r="9" spans="1:14" ht="13.5">
      <c r="A9" s="36" t="s">
        <v>9</v>
      </c>
      <c r="B9" s="39"/>
      <c r="C9" s="39"/>
      <c r="D9" s="40"/>
      <c r="E9" s="37" t="s">
        <v>27</v>
      </c>
      <c r="F9" s="37" t="s">
        <v>40</v>
      </c>
      <c r="G9" s="23">
        <v>528</v>
      </c>
      <c r="H9" s="23">
        <v>286</v>
      </c>
      <c r="I9" s="23">
        <v>33667</v>
      </c>
      <c r="J9" s="23">
        <v>1684</v>
      </c>
      <c r="K9" s="23">
        <v>15495</v>
      </c>
      <c r="L9" s="23">
        <v>80804</v>
      </c>
      <c r="M9" s="23">
        <v>9140</v>
      </c>
      <c r="N9" s="21"/>
    </row>
    <row r="10" spans="1:14" ht="13.5">
      <c r="A10" s="36" t="s">
        <v>5</v>
      </c>
      <c r="B10" s="45"/>
      <c r="C10" s="45"/>
      <c r="D10" s="43" t="s">
        <v>28</v>
      </c>
      <c r="E10" s="43" t="s">
        <v>29</v>
      </c>
      <c r="F10" s="43" t="s">
        <v>41</v>
      </c>
      <c r="G10" s="23" t="s">
        <v>0</v>
      </c>
      <c r="H10" s="23" t="s">
        <v>0</v>
      </c>
      <c r="I10" s="23" t="s">
        <v>0</v>
      </c>
      <c r="J10" s="23" t="s">
        <v>0</v>
      </c>
      <c r="K10" s="23" t="s">
        <v>0</v>
      </c>
      <c r="L10" s="23" t="s">
        <v>0</v>
      </c>
      <c r="M10" s="23">
        <v>18</v>
      </c>
      <c r="N10" s="21"/>
    </row>
    <row r="11" spans="1:14" ht="13.5">
      <c r="A11" s="36" t="s">
        <v>6</v>
      </c>
      <c r="B11" s="39"/>
      <c r="C11" s="39"/>
      <c r="D11" s="43" t="s">
        <v>3</v>
      </c>
      <c r="E11" s="43" t="s">
        <v>4</v>
      </c>
      <c r="F11" s="43" t="s">
        <v>42</v>
      </c>
      <c r="G11" s="23" t="s">
        <v>0</v>
      </c>
      <c r="H11" s="23" t="s">
        <v>0</v>
      </c>
      <c r="I11" s="23">
        <v>3</v>
      </c>
      <c r="J11" s="23" t="s">
        <v>0</v>
      </c>
      <c r="K11" s="23">
        <v>2</v>
      </c>
      <c r="L11" s="23" t="s">
        <v>0</v>
      </c>
      <c r="M11" s="23" t="s">
        <v>0</v>
      </c>
      <c r="N11" s="21"/>
    </row>
    <row r="12" spans="1:14" ht="13.5">
      <c r="A12" s="36" t="s">
        <v>10</v>
      </c>
      <c r="B12" s="39"/>
      <c r="C12" s="39"/>
      <c r="D12" s="37"/>
      <c r="E12" s="37"/>
      <c r="F12" s="37" t="s">
        <v>43</v>
      </c>
      <c r="G12" s="23" t="s">
        <v>0</v>
      </c>
      <c r="H12" s="23" t="s">
        <v>0</v>
      </c>
      <c r="I12" s="23" t="s">
        <v>0</v>
      </c>
      <c r="J12" s="23" t="s">
        <v>0</v>
      </c>
      <c r="K12" s="23" t="s">
        <v>0</v>
      </c>
      <c r="L12" s="23" t="s">
        <v>0</v>
      </c>
      <c r="M12" s="23" t="s">
        <v>0</v>
      </c>
      <c r="N12" s="21"/>
    </row>
    <row r="13" spans="1:14" ht="13.5">
      <c r="A13" s="36" t="s">
        <v>44</v>
      </c>
      <c r="B13" s="40"/>
      <c r="C13" s="40"/>
      <c r="D13" s="38"/>
      <c r="E13" s="38"/>
      <c r="F13" s="37" t="s">
        <v>45</v>
      </c>
      <c r="G13" s="23" t="s">
        <v>0</v>
      </c>
      <c r="H13" s="23" t="s">
        <v>0</v>
      </c>
      <c r="I13" s="23" t="s">
        <v>0</v>
      </c>
      <c r="J13" s="23" t="s">
        <v>0</v>
      </c>
      <c r="K13" s="23">
        <v>20</v>
      </c>
      <c r="L13" s="23" t="s">
        <v>0</v>
      </c>
      <c r="M13" s="23" t="s">
        <v>0</v>
      </c>
      <c r="N13" s="21"/>
    </row>
    <row r="14" spans="1:14" ht="13.5">
      <c r="A14" s="6"/>
      <c r="B14" s="7"/>
      <c r="C14" s="7"/>
      <c r="D14" s="10"/>
      <c r="E14" s="10" t="s">
        <v>11</v>
      </c>
      <c r="F14" s="11"/>
      <c r="G14" s="24">
        <f aca="true" t="shared" si="0" ref="G14:M14">SUM(G8:G13)</f>
        <v>677</v>
      </c>
      <c r="H14" s="24">
        <f t="shared" si="0"/>
        <v>1058</v>
      </c>
      <c r="I14" s="24">
        <f t="shared" si="0"/>
        <v>33756</v>
      </c>
      <c r="J14" s="24">
        <f t="shared" si="0"/>
        <v>3135</v>
      </c>
      <c r="K14" s="24">
        <f t="shared" si="0"/>
        <v>15988</v>
      </c>
      <c r="L14" s="24">
        <f t="shared" si="0"/>
        <v>81497</v>
      </c>
      <c r="M14" s="49">
        <f t="shared" si="0"/>
        <v>9386</v>
      </c>
      <c r="N14" s="15"/>
    </row>
    <row r="15" spans="1:14" ht="13.5">
      <c r="A15" s="8"/>
      <c r="B15" s="9"/>
      <c r="C15" s="9"/>
      <c r="D15" s="10"/>
      <c r="E15" s="10" t="s">
        <v>12</v>
      </c>
      <c r="F15" s="11"/>
      <c r="G15" s="24">
        <f aca="true" t="shared" si="1" ref="G15:M15">COUNT(G8:G13)</f>
        <v>2</v>
      </c>
      <c r="H15" s="24">
        <f t="shared" si="1"/>
        <v>2</v>
      </c>
      <c r="I15" s="24">
        <f t="shared" si="1"/>
        <v>3</v>
      </c>
      <c r="J15" s="24">
        <f t="shared" si="1"/>
        <v>2</v>
      </c>
      <c r="K15" s="24">
        <f t="shared" si="1"/>
        <v>4</v>
      </c>
      <c r="L15" s="24">
        <f t="shared" si="1"/>
        <v>2</v>
      </c>
      <c r="M15" s="49">
        <f t="shared" si="1"/>
        <v>3</v>
      </c>
      <c r="N15" s="15"/>
    </row>
    <row r="16" spans="1:14" ht="13.5">
      <c r="A16" s="4"/>
      <c r="B16" s="4"/>
      <c r="C16" s="4"/>
      <c r="D16" s="4"/>
      <c r="E16" s="4"/>
      <c r="F16" s="5"/>
      <c r="G16" s="25"/>
      <c r="H16" s="25"/>
      <c r="I16" s="25"/>
      <c r="J16" s="25"/>
      <c r="K16" s="25"/>
      <c r="L16" s="25"/>
      <c r="M16" s="25"/>
      <c r="N16" s="13"/>
    </row>
    <row r="17" spans="7:13" s="4" customFormat="1" ht="13.5">
      <c r="G17" s="26"/>
      <c r="H17" s="26"/>
      <c r="I17" s="26"/>
      <c r="J17" s="26"/>
      <c r="K17" s="26"/>
      <c r="L17" s="26"/>
      <c r="M17" s="26"/>
    </row>
    <row r="18" spans="1:13" s="4" customFormat="1" ht="27">
      <c r="A18" s="18" t="s">
        <v>13</v>
      </c>
      <c r="B18" s="19" t="s">
        <v>14</v>
      </c>
      <c r="C18" s="20"/>
      <c r="D18" s="20"/>
      <c r="E18" s="20"/>
      <c r="F18" s="30" t="s">
        <v>15</v>
      </c>
      <c r="G18" s="27">
        <v>13</v>
      </c>
      <c r="H18" s="27">
        <v>15</v>
      </c>
      <c r="I18" s="27">
        <v>17</v>
      </c>
      <c r="J18" s="27">
        <v>18</v>
      </c>
      <c r="K18" s="27">
        <v>19</v>
      </c>
      <c r="L18" s="31" t="s">
        <v>16</v>
      </c>
      <c r="M18" s="28" t="s">
        <v>8</v>
      </c>
    </row>
    <row r="19" spans="1:17" s="4" customFormat="1" ht="13.5">
      <c r="A19" s="36" t="s">
        <v>7</v>
      </c>
      <c r="B19" s="44" t="s">
        <v>1</v>
      </c>
      <c r="C19" s="44" t="s">
        <v>2</v>
      </c>
      <c r="D19" s="44" t="s">
        <v>25</v>
      </c>
      <c r="E19" s="43" t="s">
        <v>26</v>
      </c>
      <c r="F19" s="43" t="s">
        <v>39</v>
      </c>
      <c r="G19" s="32">
        <v>1095</v>
      </c>
      <c r="H19" s="32">
        <v>4834</v>
      </c>
      <c r="I19" s="32">
        <v>4819</v>
      </c>
      <c r="J19" s="32">
        <v>669</v>
      </c>
      <c r="K19" s="32">
        <v>2292</v>
      </c>
      <c r="L19" s="23">
        <f aca="true" t="shared" si="2" ref="L19:L24">SUM(G8:M8,G19:K19)</f>
        <v>17559</v>
      </c>
      <c r="M19" s="23">
        <f aca="true" t="shared" si="3" ref="M19:M24">COUNT(G8:M8,G19:K19)</f>
        <v>12</v>
      </c>
      <c r="P19" s="33"/>
      <c r="Q19" s="42"/>
    </row>
    <row r="20" spans="1:17" s="4" customFormat="1" ht="13.5">
      <c r="A20" s="36" t="s">
        <v>9</v>
      </c>
      <c r="B20" s="39"/>
      <c r="C20" s="39"/>
      <c r="D20" s="40"/>
      <c r="E20" s="37" t="s">
        <v>27</v>
      </c>
      <c r="F20" s="37" t="s">
        <v>40</v>
      </c>
      <c r="G20" s="32">
        <v>30156</v>
      </c>
      <c r="H20" s="32">
        <v>436520</v>
      </c>
      <c r="I20" s="32">
        <v>229462</v>
      </c>
      <c r="J20" s="32">
        <v>3002</v>
      </c>
      <c r="K20" s="32">
        <v>4342</v>
      </c>
      <c r="L20" s="23">
        <f t="shared" si="2"/>
        <v>845086</v>
      </c>
      <c r="M20" s="23">
        <f t="shared" si="3"/>
        <v>12</v>
      </c>
      <c r="P20" s="33"/>
      <c r="Q20" s="42"/>
    </row>
    <row r="21" spans="1:17" s="4" customFormat="1" ht="13.5">
      <c r="A21" s="36" t="s">
        <v>5</v>
      </c>
      <c r="B21" s="45"/>
      <c r="C21" s="45"/>
      <c r="D21" s="43" t="s">
        <v>28</v>
      </c>
      <c r="E21" s="43" t="s">
        <v>29</v>
      </c>
      <c r="F21" s="43" t="s">
        <v>41</v>
      </c>
      <c r="G21" s="32" t="s">
        <v>0</v>
      </c>
      <c r="H21" s="32" t="s">
        <v>0</v>
      </c>
      <c r="I21" s="32">
        <v>17</v>
      </c>
      <c r="J21" s="32">
        <v>2</v>
      </c>
      <c r="K21" s="32">
        <v>20</v>
      </c>
      <c r="L21" s="23">
        <f t="shared" si="2"/>
        <v>57</v>
      </c>
      <c r="M21" s="23">
        <f t="shared" si="3"/>
        <v>4</v>
      </c>
      <c r="P21" s="33"/>
      <c r="Q21" s="42"/>
    </row>
    <row r="22" spans="1:17" s="4" customFormat="1" ht="13.5">
      <c r="A22" s="36" t="s">
        <v>6</v>
      </c>
      <c r="B22" s="39"/>
      <c r="C22" s="39"/>
      <c r="D22" s="43" t="s">
        <v>3</v>
      </c>
      <c r="E22" s="43" t="s">
        <v>4</v>
      </c>
      <c r="F22" s="43" t="s">
        <v>42</v>
      </c>
      <c r="G22" s="32">
        <v>471</v>
      </c>
      <c r="H22" s="32">
        <v>9</v>
      </c>
      <c r="I22" s="32">
        <v>10</v>
      </c>
      <c r="J22" s="32">
        <v>3794</v>
      </c>
      <c r="K22" s="32">
        <v>20</v>
      </c>
      <c r="L22" s="23">
        <f t="shared" si="2"/>
        <v>4309</v>
      </c>
      <c r="M22" s="23">
        <f t="shared" si="3"/>
        <v>7</v>
      </c>
      <c r="P22" s="33"/>
      <c r="Q22" s="42"/>
    </row>
    <row r="23" spans="1:17" s="4" customFormat="1" ht="13.5">
      <c r="A23" s="36" t="s">
        <v>10</v>
      </c>
      <c r="B23" s="39"/>
      <c r="C23" s="39"/>
      <c r="D23" s="37"/>
      <c r="E23" s="37"/>
      <c r="F23" s="37" t="s">
        <v>43</v>
      </c>
      <c r="G23" s="32">
        <v>55</v>
      </c>
      <c r="H23" s="32" t="s">
        <v>0</v>
      </c>
      <c r="I23" s="32" t="s">
        <v>0</v>
      </c>
      <c r="J23" s="32" t="s">
        <v>0</v>
      </c>
      <c r="K23" s="32" t="s">
        <v>0</v>
      </c>
      <c r="L23" s="23">
        <f t="shared" si="2"/>
        <v>55</v>
      </c>
      <c r="M23" s="23">
        <f t="shared" si="3"/>
        <v>1</v>
      </c>
      <c r="O23" s="41"/>
      <c r="P23" s="41"/>
      <c r="Q23" s="42"/>
    </row>
    <row r="24" spans="1:17" s="4" customFormat="1" ht="13.5">
      <c r="A24" s="36" t="s">
        <v>44</v>
      </c>
      <c r="B24" s="40"/>
      <c r="C24" s="40"/>
      <c r="D24" s="38"/>
      <c r="E24" s="38"/>
      <c r="F24" s="37" t="s">
        <v>45</v>
      </c>
      <c r="G24" s="32">
        <v>36</v>
      </c>
      <c r="H24" s="32">
        <v>202</v>
      </c>
      <c r="I24" s="32" t="s">
        <v>0</v>
      </c>
      <c r="J24" s="32" t="s">
        <v>0</v>
      </c>
      <c r="K24" s="32">
        <v>109</v>
      </c>
      <c r="L24" s="23">
        <f t="shared" si="2"/>
        <v>367</v>
      </c>
      <c r="M24" s="23">
        <f t="shared" si="3"/>
        <v>4</v>
      </c>
      <c r="O24" s="41"/>
      <c r="P24" s="41"/>
      <c r="Q24" s="42"/>
    </row>
    <row r="25" spans="1:17" s="4" customFormat="1" ht="13.5">
      <c r="A25" s="6"/>
      <c r="B25" s="7"/>
      <c r="C25" s="7"/>
      <c r="D25" s="10"/>
      <c r="E25" s="10" t="s">
        <v>11</v>
      </c>
      <c r="F25" s="11"/>
      <c r="G25" s="24">
        <f aca="true" t="shared" si="4" ref="G25:L25">SUM(G19:G24)</f>
        <v>31813</v>
      </c>
      <c r="H25" s="24">
        <f t="shared" si="4"/>
        <v>441565</v>
      </c>
      <c r="I25" s="24">
        <f t="shared" si="4"/>
        <v>234308</v>
      </c>
      <c r="J25" s="24">
        <f t="shared" si="4"/>
        <v>7467</v>
      </c>
      <c r="K25" s="24">
        <f t="shared" si="4"/>
        <v>6783</v>
      </c>
      <c r="L25" s="24">
        <f t="shared" si="4"/>
        <v>867433</v>
      </c>
      <c r="M25" s="29" t="s">
        <v>17</v>
      </c>
      <c r="O25" s="41"/>
      <c r="P25" s="41"/>
      <c r="Q25" s="42"/>
    </row>
    <row r="26" spans="1:13" s="4" customFormat="1" ht="13.5">
      <c r="A26" s="8"/>
      <c r="B26" s="9"/>
      <c r="C26" s="9"/>
      <c r="D26" s="10"/>
      <c r="E26" s="10" t="s">
        <v>12</v>
      </c>
      <c r="F26" s="11"/>
      <c r="G26" s="24">
        <f aca="true" t="shared" si="5" ref="G26:L26">COUNT(G19:G24)</f>
        <v>5</v>
      </c>
      <c r="H26" s="24">
        <f t="shared" si="5"/>
        <v>4</v>
      </c>
      <c r="I26" s="24">
        <f t="shared" si="5"/>
        <v>4</v>
      </c>
      <c r="J26" s="24">
        <f t="shared" si="5"/>
        <v>4</v>
      </c>
      <c r="K26" s="24">
        <f t="shared" si="5"/>
        <v>5</v>
      </c>
      <c r="L26" s="24">
        <f t="shared" si="5"/>
        <v>6</v>
      </c>
      <c r="M26" s="29" t="s">
        <v>17</v>
      </c>
    </row>
    <row r="27" spans="1:18" s="4" customFormat="1" ht="13.5">
      <c r="A27" s="3"/>
      <c r="B27" s="3"/>
      <c r="C27" s="3"/>
      <c r="D27" s="17"/>
      <c r="E27" s="3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2:15" ht="13.5">
      <c r="B28" s="1"/>
      <c r="C28" s="22" t="s">
        <v>18</v>
      </c>
      <c r="D28" s="22"/>
      <c r="E28" s="22"/>
      <c r="F28" s="1"/>
      <c r="I28" s="22"/>
      <c r="J28" s="2"/>
      <c r="K28" s="2"/>
      <c r="L28" s="2"/>
      <c r="M28" s="2"/>
      <c r="N28" s="2"/>
      <c r="O28" s="2"/>
    </row>
    <row r="29" spans="2:8" ht="13.5">
      <c r="B29" s="1"/>
      <c r="C29" s="22"/>
      <c r="D29" s="22"/>
      <c r="E29" s="22"/>
      <c r="F29" s="50" t="s">
        <v>46</v>
      </c>
      <c r="G29" s="4"/>
      <c r="H29" s="4"/>
    </row>
    <row r="30" spans="1:12" ht="13.5">
      <c r="A30" s="51" t="s">
        <v>19</v>
      </c>
      <c r="B30" s="51"/>
      <c r="C30" s="51" t="s">
        <v>20</v>
      </c>
      <c r="D30" s="51" t="s">
        <v>21</v>
      </c>
      <c r="E30" s="51" t="s">
        <v>22</v>
      </c>
      <c r="F30" s="51" t="s">
        <v>23</v>
      </c>
      <c r="G30" s="4"/>
      <c r="H30" s="4"/>
      <c r="L30" s="35"/>
    </row>
    <row r="31" spans="1:12" ht="13.5">
      <c r="A31" s="52" t="s">
        <v>29</v>
      </c>
      <c r="B31" s="52"/>
      <c r="C31" s="52" t="s">
        <v>30</v>
      </c>
      <c r="D31" s="52"/>
      <c r="E31" s="52"/>
      <c r="F31" s="52"/>
      <c r="G31" s="4"/>
      <c r="H31" s="4"/>
      <c r="L31" s="35"/>
    </row>
    <row r="32" spans="1:12" ht="13.5">
      <c r="A32" s="46" t="s">
        <v>42</v>
      </c>
      <c r="B32" s="46"/>
      <c r="C32" s="47" t="s">
        <v>31</v>
      </c>
      <c r="D32" s="22"/>
      <c r="E32" s="47"/>
      <c r="F32" s="1"/>
      <c r="G32" s="4"/>
      <c r="H32" s="4"/>
      <c r="K32" s="34"/>
      <c r="L32" s="35"/>
    </row>
    <row r="33" spans="1:12" ht="13.5">
      <c r="A33" s="46" t="s">
        <v>43</v>
      </c>
      <c r="B33" s="46"/>
      <c r="C33" s="47" t="s">
        <v>32</v>
      </c>
      <c r="D33" s="22" t="s">
        <v>7</v>
      </c>
      <c r="E33" s="47" t="s">
        <v>34</v>
      </c>
      <c r="F33" s="1"/>
      <c r="G33" s="4"/>
      <c r="H33" s="4"/>
      <c r="K33" s="34"/>
      <c r="L33" s="35"/>
    </row>
    <row r="34" spans="1:12" ht="13.5">
      <c r="A34" s="53" t="s">
        <v>45</v>
      </c>
      <c r="B34" s="53"/>
      <c r="C34" s="48" t="s">
        <v>33</v>
      </c>
      <c r="D34" s="54" t="s">
        <v>7</v>
      </c>
      <c r="E34" s="48" t="s">
        <v>35</v>
      </c>
      <c r="F34" s="55"/>
      <c r="G34" s="4"/>
      <c r="H34" s="4"/>
      <c r="K34" s="34"/>
      <c r="L34" s="35"/>
    </row>
  </sheetData>
  <mergeCells count="1">
    <mergeCell ref="A2:M2"/>
  </mergeCells>
  <printOptions/>
  <pageMargins left="0.6" right="0.17" top="1.1811023622047245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環境科学部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kuroki</dc:creator>
  <cp:keywords/>
  <dc:description/>
  <cp:lastModifiedBy>keita</cp:lastModifiedBy>
  <cp:lastPrinted>2003-09-16T05:47:14Z</cp:lastPrinted>
  <dcterms:created xsi:type="dcterms:W3CDTF">2001-09-12T07:13:05Z</dcterms:created>
  <dcterms:modified xsi:type="dcterms:W3CDTF">2003-10-03T02:58:38Z</dcterms:modified>
  <cp:category/>
  <cp:version/>
  <cp:contentType/>
  <cp:contentStatus/>
</cp:coreProperties>
</file>