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activeTab="0"/>
  </bookViews>
  <sheets>
    <sheet name="L0301" sheetId="1" r:id="rId1"/>
  </sheets>
  <definedNames>
    <definedName name="_xlnm.Print_Area" localSheetId="0">'L0301'!$A$2:$M$42</definedName>
    <definedName name="_xlnm.Print_Titles" localSheetId="0">'L0301'!$F:$F</definedName>
  </definedNames>
  <calcPr fullCalcOnLoad="1"/>
</workbook>
</file>

<file path=xl/sharedStrings.xml><?xml version="1.0" encoding="utf-8"?>
<sst xmlns="http://schemas.openxmlformats.org/spreadsheetml/2006/main" count="166" uniqueCount="46">
  <si>
    <t/>
  </si>
  <si>
    <t>脊椎動物門</t>
  </si>
  <si>
    <t>硬骨魚綱</t>
  </si>
  <si>
    <t>　　出現種類数</t>
  </si>
  <si>
    <t>出現
箇所数</t>
  </si>
  <si>
    <t>-</t>
  </si>
  <si>
    <t>ｽｽﾞｷ目</t>
  </si>
  <si>
    <t>番号</t>
  </si>
  <si>
    <t>番号</t>
  </si>
  <si>
    <t>種　名</t>
  </si>
  <si>
    <t>調査点</t>
  </si>
  <si>
    <t>　　合　　　計</t>
  </si>
  <si>
    <t>調査方法　：改良型丸稚ネット(NGG54)による水平曳き</t>
  </si>
  <si>
    <t>単　　　位：個体／1,000㎥</t>
  </si>
  <si>
    <t>3'</t>
  </si>
  <si>
    <t>合計</t>
  </si>
  <si>
    <t>ｽｽﾞｷ科</t>
  </si>
  <si>
    <t>ｶｻｺﾞ目</t>
  </si>
  <si>
    <t>ﾌｻｶｻｺﾞ科</t>
  </si>
  <si>
    <t>ｱｲﾅﾒ科</t>
  </si>
  <si>
    <t>ｽｽﾞｷ</t>
  </si>
  <si>
    <t>ﾑﾗｿｲ</t>
  </si>
  <si>
    <t>ﾒﾊﾞﾙ属</t>
  </si>
  <si>
    <t>ｶｻｺﾞ</t>
  </si>
  <si>
    <t>ｱｲﾅﾒ属</t>
  </si>
  <si>
    <t>軟体動物門</t>
  </si>
  <si>
    <t>ｲｶ綱</t>
  </si>
  <si>
    <t>ﾆｼﾝ目</t>
  </si>
  <si>
    <t>ﾆｼﾝ科</t>
  </si>
  <si>
    <t>ﾊｾﾞ科</t>
  </si>
  <si>
    <t>ﾀｳｴｶﾞｼﾞ科</t>
  </si>
  <si>
    <t>ﾆｼｷｷﾞﾝﾎﾟ科</t>
  </si>
  <si>
    <t>ｸｻｳｵ科</t>
  </si>
  <si>
    <t>ｶﾚｲ目</t>
  </si>
  <si>
    <t>ｶﾚｲ科</t>
  </si>
  <si>
    <t>ｲｶ綱</t>
  </si>
  <si>
    <t>ﾏｲﾜｼ</t>
  </si>
  <si>
    <t>ﾐﾐｽﾞﾊｾﾞ属</t>
  </si>
  <si>
    <t>ﾊｾﾞ科</t>
  </si>
  <si>
    <t>ﾀｳｴｶﾞｼﾞ科</t>
  </si>
  <si>
    <t>ﾀｹｷﾞﾝﾎﾟ</t>
  </si>
  <si>
    <t>ｸｻｳｵ科</t>
  </si>
  <si>
    <t>ﾏｺｶﾞﾚｲ</t>
  </si>
  <si>
    <t>ｲｼｶﾞﾚｲ</t>
  </si>
  <si>
    <t>調査年月日：平成15年１月22日</t>
  </si>
  <si>
    <t>稚仔魚出現結果(１月)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</si>
</sst>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[Red]0"/>
    <numFmt numFmtId="178" formatCode=";;;"/>
    <numFmt numFmtId="179" formatCode="0.0"/>
    <numFmt numFmtId="180" formatCode="\(0.0\)"/>
    <numFmt numFmtId="181" formatCode="\(\)"/>
    <numFmt numFmtId="182" formatCode="\(#\)"/>
    <numFmt numFmtId="183" formatCode="\(&quot;&quot;\)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_);[Red]\(0\)"/>
    <numFmt numFmtId="190" formatCode="0.0_ "/>
    <numFmt numFmtId="191" formatCode="0.00_ "/>
    <numFmt numFmtId="192" formatCode="\(#.0\)"/>
    <numFmt numFmtId="193" formatCode="0.000000000"/>
    <numFmt numFmtId="194" formatCode="0.0000000000"/>
    <numFmt numFmtId="195" formatCode="0.00000000"/>
  </numFmts>
  <fonts count="10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color indexed="12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7"/>
      <name val="ＭＳ Ｐ明朝"/>
      <family val="1"/>
    </font>
    <font>
      <sz val="20"/>
      <name val="ＭＳ 明朝"/>
      <family val="1"/>
    </font>
    <font>
      <sz val="10"/>
      <name val="ＭＳ 明朝"/>
      <family val="1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1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 applyProtection="1">
      <alignment horizontal="left"/>
      <protection/>
    </xf>
    <xf numFmtId="0" fontId="1" fillId="0" borderId="7" xfId="0" applyFont="1" applyBorder="1" applyAlignment="1" applyProtection="1">
      <alignment horizontal="center" vertical="center"/>
      <protection/>
    </xf>
    <xf numFmtId="49" fontId="1" fillId="0" borderId="0" xfId="0" applyNumberFormat="1" applyFont="1" applyBorder="1" applyAlignment="1">
      <alignment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right"/>
      <protection/>
    </xf>
    <xf numFmtId="0" fontId="1" fillId="0" borderId="9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/>
      <protection/>
    </xf>
    <xf numFmtId="0" fontId="1" fillId="0" borderId="8" xfId="0" applyFont="1" applyBorder="1" applyAlignment="1" applyProtection="1">
      <alignment horizontal="center" wrapText="1"/>
      <protection/>
    </xf>
    <xf numFmtId="0" fontId="1" fillId="0" borderId="8" xfId="0" applyFont="1" applyBorder="1" applyAlignment="1">
      <alignment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/>
      <protection/>
    </xf>
    <xf numFmtId="0" fontId="8" fillId="0" borderId="0" xfId="0" applyFont="1" applyAlignment="1">
      <alignment/>
    </xf>
    <xf numFmtId="0" fontId="8" fillId="0" borderId="1" xfId="0" applyFont="1" applyBorder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9" fillId="0" borderId="8" xfId="0" applyFont="1" applyBorder="1" applyAlignment="1" applyProtection="1">
      <alignment horizontal="left"/>
      <protection/>
    </xf>
    <xf numFmtId="0" fontId="9" fillId="0" borderId="8" xfId="0" applyFont="1" applyBorder="1" applyAlignment="1" applyProtection="1">
      <alignment horizontal="center"/>
      <protection/>
    </xf>
    <xf numFmtId="0" fontId="9" fillId="0" borderId="10" xfId="0" applyFont="1" applyBorder="1" applyAlignment="1" applyProtection="1">
      <alignment horizontal="center"/>
      <protection/>
    </xf>
    <xf numFmtId="0" fontId="9" fillId="0" borderId="5" xfId="0" applyFont="1" applyBorder="1" applyAlignment="1" applyProtection="1">
      <alignment horizontal="center"/>
      <protection/>
    </xf>
    <xf numFmtId="38" fontId="1" fillId="0" borderId="0" xfId="17" applyFont="1" applyBorder="1" applyAlignment="1" applyProtection="1">
      <alignment/>
      <protection/>
    </xf>
    <xf numFmtId="38" fontId="1" fillId="0" borderId="0" xfId="17" applyFont="1" applyBorder="1" applyAlignment="1">
      <alignment/>
    </xf>
    <xf numFmtId="38" fontId="1" fillId="0" borderId="10" xfId="17" applyFont="1" applyBorder="1" applyAlignment="1" applyProtection="1">
      <alignment horizontal="center" vertical="center"/>
      <protection/>
    </xf>
    <xf numFmtId="38" fontId="1" fillId="0" borderId="8" xfId="17" applyFont="1" applyBorder="1" applyAlignment="1" applyProtection="1">
      <alignment/>
      <protection/>
    </xf>
    <xf numFmtId="0" fontId="1" fillId="0" borderId="6" xfId="0" applyFont="1" applyBorder="1" applyAlignment="1" applyProtection="1">
      <alignment horizontal="center" vertical="center"/>
      <protection/>
    </xf>
    <xf numFmtId="38" fontId="1" fillId="0" borderId="10" xfId="17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/>
      <protection/>
    </xf>
    <xf numFmtId="38" fontId="1" fillId="0" borderId="8" xfId="17" applyFont="1" applyBorder="1" applyAlignment="1" applyProtection="1">
      <alignment/>
      <protection/>
    </xf>
    <xf numFmtId="38" fontId="1" fillId="0" borderId="0" xfId="0" applyNumberFormat="1" applyFont="1" applyBorder="1" applyAlignment="1">
      <alignment/>
    </xf>
    <xf numFmtId="0" fontId="1" fillId="0" borderId="8" xfId="0" applyFont="1" applyBorder="1" applyAlignment="1" applyProtection="1">
      <alignment horizontal="left"/>
      <protection/>
    </xf>
    <xf numFmtId="49" fontId="1" fillId="0" borderId="8" xfId="0" applyNumberFormat="1" applyFont="1" applyBorder="1" applyAlignment="1">
      <alignment/>
    </xf>
    <xf numFmtId="0" fontId="1" fillId="0" borderId="11" xfId="0" applyFont="1" applyBorder="1" applyAlignment="1" applyProtection="1">
      <alignment horizontal="left"/>
      <protection/>
    </xf>
    <xf numFmtId="0" fontId="1" fillId="0" borderId="11" xfId="0" applyFont="1" applyBorder="1" applyAlignment="1">
      <alignment/>
    </xf>
    <xf numFmtId="49" fontId="1" fillId="0" borderId="11" xfId="0" applyNumberFormat="1" applyFont="1" applyBorder="1" applyAlignment="1">
      <alignment/>
    </xf>
    <xf numFmtId="0" fontId="1" fillId="0" borderId="2" xfId="0" applyFont="1" applyBorder="1" applyAlignment="1" applyProtection="1">
      <alignment horizontal="left"/>
      <protection/>
    </xf>
    <xf numFmtId="179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49" fontId="1" fillId="0" borderId="9" xfId="0" applyNumberFormat="1" applyFont="1" applyBorder="1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0" fontId="7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58"/>
  <sheetViews>
    <sheetView showGridLines="0" tabSelected="1" zoomScale="75" zoomScaleNormal="75" workbookViewId="0" topLeftCell="A1">
      <selection activeCell="A1" sqref="A1"/>
    </sheetView>
  </sheetViews>
  <sheetFormatPr defaultColWidth="10.875" defaultRowHeight="13.5"/>
  <cols>
    <col min="1" max="1" width="5.625" style="4" customWidth="1"/>
    <col min="2" max="2" width="10.375" style="4" customWidth="1"/>
    <col min="3" max="3" width="8.375" style="4" customWidth="1"/>
    <col min="4" max="4" width="9.75390625" style="4" customWidth="1"/>
    <col min="5" max="5" width="11.375" style="4" customWidth="1"/>
    <col min="6" max="6" width="15.375" style="4" customWidth="1"/>
    <col min="7" max="13" width="7.625" style="4" customWidth="1"/>
    <col min="14" max="14" width="5.125" style="4" customWidth="1"/>
    <col min="15" max="17" width="8.00390625" style="4" customWidth="1"/>
    <col min="18" max="18" width="14.50390625" style="4" bestFit="1" customWidth="1"/>
    <col min="19" max="16384" width="10.875" style="4" customWidth="1"/>
  </cols>
  <sheetData>
    <row r="2" spans="1:13" ht="24">
      <c r="A2" s="55" t="s">
        <v>45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4" spans="8:12" ht="13.5">
      <c r="H4" s="25" t="s">
        <v>44</v>
      </c>
      <c r="I4" s="25"/>
      <c r="L4" s="2"/>
    </row>
    <row r="5" spans="6:14" ht="13.5">
      <c r="F5" s="6"/>
      <c r="G5" s="6"/>
      <c r="H5" s="25" t="s">
        <v>12</v>
      </c>
      <c r="I5" s="25"/>
      <c r="K5" s="6"/>
      <c r="L5" s="6"/>
      <c r="M5" s="6"/>
      <c r="N5" s="6"/>
    </row>
    <row r="6" spans="4:14" ht="13.5">
      <c r="D6" s="27"/>
      <c r="F6" s="15"/>
      <c r="G6" s="1"/>
      <c r="H6" s="26" t="s">
        <v>13</v>
      </c>
      <c r="I6" s="26"/>
      <c r="J6" s="3"/>
      <c r="K6" s="3"/>
      <c r="L6" s="3"/>
      <c r="M6" s="3"/>
      <c r="N6" s="2"/>
    </row>
    <row r="7" spans="1:14" ht="26.25" customHeight="1">
      <c r="A7" s="29" t="s">
        <v>7</v>
      </c>
      <c r="B7" s="30" t="s">
        <v>9</v>
      </c>
      <c r="C7" s="31"/>
      <c r="D7" s="31"/>
      <c r="E7" s="31"/>
      <c r="F7" s="36" t="s">
        <v>10</v>
      </c>
      <c r="G7" s="14" t="s">
        <v>14</v>
      </c>
      <c r="H7" s="16">
        <v>5</v>
      </c>
      <c r="I7" s="16">
        <v>6</v>
      </c>
      <c r="J7" s="16">
        <v>8</v>
      </c>
      <c r="K7" s="16">
        <v>10</v>
      </c>
      <c r="L7" s="16">
        <v>11</v>
      </c>
      <c r="M7" s="23">
        <v>12</v>
      </c>
      <c r="N7" s="22"/>
    </row>
    <row r="8" spans="1:13" ht="13.5">
      <c r="A8" s="21">
        <v>1</v>
      </c>
      <c r="B8" s="43" t="s">
        <v>25</v>
      </c>
      <c r="C8" s="43" t="s">
        <v>26</v>
      </c>
      <c r="D8" s="43"/>
      <c r="E8" s="44"/>
      <c r="F8" s="41" t="s">
        <v>35</v>
      </c>
      <c r="G8" s="24" t="s">
        <v>0</v>
      </c>
      <c r="H8" s="24">
        <v>3</v>
      </c>
      <c r="I8" s="24" t="s">
        <v>0</v>
      </c>
      <c r="J8" s="24" t="s">
        <v>0</v>
      </c>
      <c r="K8" s="24" t="s">
        <v>0</v>
      </c>
      <c r="L8" s="24" t="s">
        <v>0</v>
      </c>
      <c r="M8" s="24" t="s">
        <v>0</v>
      </c>
    </row>
    <row r="9" spans="1:13" ht="13.5">
      <c r="A9" s="21">
        <v>2</v>
      </c>
      <c r="B9" s="46" t="s">
        <v>1</v>
      </c>
      <c r="C9" s="46" t="s">
        <v>2</v>
      </c>
      <c r="D9" s="46" t="s">
        <v>27</v>
      </c>
      <c r="E9" s="46" t="s">
        <v>28</v>
      </c>
      <c r="F9" s="41" t="s">
        <v>36</v>
      </c>
      <c r="G9" s="24" t="s">
        <v>0</v>
      </c>
      <c r="H9" s="24" t="s">
        <v>0</v>
      </c>
      <c r="I9" s="24" t="s">
        <v>0</v>
      </c>
      <c r="J9" s="24" t="s">
        <v>0</v>
      </c>
      <c r="K9" s="24" t="s">
        <v>0</v>
      </c>
      <c r="L9" s="24" t="s">
        <v>0</v>
      </c>
      <c r="M9" s="24" t="s">
        <v>0</v>
      </c>
    </row>
    <row r="10" spans="1:13" ht="13.5">
      <c r="A10" s="21">
        <v>3</v>
      </c>
      <c r="B10" s="43"/>
      <c r="C10" s="43"/>
      <c r="D10" s="46" t="s">
        <v>6</v>
      </c>
      <c r="E10" s="46" t="s">
        <v>16</v>
      </c>
      <c r="F10" s="41" t="s">
        <v>20</v>
      </c>
      <c r="G10" s="24" t="s">
        <v>0</v>
      </c>
      <c r="H10" s="24">
        <v>3</v>
      </c>
      <c r="I10" s="24">
        <v>3</v>
      </c>
      <c r="J10" s="24">
        <v>3</v>
      </c>
      <c r="K10" s="24" t="s">
        <v>0</v>
      </c>
      <c r="L10" s="24">
        <v>3</v>
      </c>
      <c r="M10" s="24" t="s">
        <v>0</v>
      </c>
    </row>
    <row r="11" spans="1:13" ht="13.5">
      <c r="A11" s="21">
        <v>4</v>
      </c>
      <c r="B11" s="43"/>
      <c r="C11" s="43"/>
      <c r="D11" s="43"/>
      <c r="E11" s="46" t="s">
        <v>29</v>
      </c>
      <c r="F11" s="41" t="s">
        <v>37</v>
      </c>
      <c r="G11" s="24" t="s">
        <v>0</v>
      </c>
      <c r="H11" s="24" t="s">
        <v>0</v>
      </c>
      <c r="I11" s="24" t="s">
        <v>0</v>
      </c>
      <c r="J11" s="24" t="s">
        <v>0</v>
      </c>
      <c r="K11" s="24">
        <v>3</v>
      </c>
      <c r="L11" s="24">
        <v>3</v>
      </c>
      <c r="M11" s="24" t="s">
        <v>0</v>
      </c>
    </row>
    <row r="12" spans="1:13" ht="13.5">
      <c r="A12" s="21">
        <v>5</v>
      </c>
      <c r="B12" s="43"/>
      <c r="C12" s="43"/>
      <c r="D12" s="43"/>
      <c r="E12" s="43"/>
      <c r="F12" s="41" t="s">
        <v>38</v>
      </c>
      <c r="G12" s="24" t="s">
        <v>0</v>
      </c>
      <c r="H12" s="24" t="s">
        <v>0</v>
      </c>
      <c r="I12" s="24">
        <v>6</v>
      </c>
      <c r="J12" s="24">
        <v>3</v>
      </c>
      <c r="K12" s="24">
        <v>5</v>
      </c>
      <c r="L12" s="24">
        <v>9</v>
      </c>
      <c r="M12" s="24" t="s">
        <v>0</v>
      </c>
    </row>
    <row r="13" spans="1:13" ht="13.5">
      <c r="A13" s="21">
        <v>6</v>
      </c>
      <c r="B13" s="43"/>
      <c r="C13" s="43"/>
      <c r="D13" s="43"/>
      <c r="E13" s="46" t="s">
        <v>30</v>
      </c>
      <c r="F13" s="41" t="s">
        <v>39</v>
      </c>
      <c r="G13" s="24" t="s">
        <v>0</v>
      </c>
      <c r="H13" s="24" t="s">
        <v>0</v>
      </c>
      <c r="I13" s="24" t="s">
        <v>0</v>
      </c>
      <c r="J13" s="24" t="s">
        <v>0</v>
      </c>
      <c r="K13" s="24" t="s">
        <v>0</v>
      </c>
      <c r="L13" s="24" t="s">
        <v>0</v>
      </c>
      <c r="M13" s="24" t="s">
        <v>0</v>
      </c>
    </row>
    <row r="14" spans="1:13" ht="13.5">
      <c r="A14" s="21">
        <v>7</v>
      </c>
      <c r="B14" s="43"/>
      <c r="C14" s="43"/>
      <c r="D14" s="43"/>
      <c r="E14" s="46" t="s">
        <v>31</v>
      </c>
      <c r="F14" s="41" t="s">
        <v>40</v>
      </c>
      <c r="G14" s="24" t="s">
        <v>0</v>
      </c>
      <c r="H14" s="24" t="s">
        <v>0</v>
      </c>
      <c r="I14" s="24" t="s">
        <v>0</v>
      </c>
      <c r="J14" s="24" t="s">
        <v>0</v>
      </c>
      <c r="K14" s="24" t="s">
        <v>0</v>
      </c>
      <c r="L14" s="24" t="s">
        <v>0</v>
      </c>
      <c r="M14" s="24" t="s">
        <v>0</v>
      </c>
    </row>
    <row r="15" spans="1:13" ht="13.5">
      <c r="A15" s="21">
        <v>8</v>
      </c>
      <c r="B15" s="43"/>
      <c r="C15" s="43"/>
      <c r="D15" s="46" t="s">
        <v>17</v>
      </c>
      <c r="E15" s="46" t="s">
        <v>18</v>
      </c>
      <c r="F15" s="41" t="s">
        <v>21</v>
      </c>
      <c r="G15" s="24">
        <v>4</v>
      </c>
      <c r="H15" s="24" t="s">
        <v>0</v>
      </c>
      <c r="I15" s="24" t="s">
        <v>0</v>
      </c>
      <c r="J15" s="24" t="s">
        <v>0</v>
      </c>
      <c r="K15" s="24" t="s">
        <v>0</v>
      </c>
      <c r="L15" s="24" t="s">
        <v>0</v>
      </c>
      <c r="M15" s="24" t="s">
        <v>0</v>
      </c>
    </row>
    <row r="16" spans="1:13" ht="13.5">
      <c r="A16" s="21">
        <v>9</v>
      </c>
      <c r="B16" s="43"/>
      <c r="C16" s="43"/>
      <c r="D16" s="43"/>
      <c r="E16" s="43"/>
      <c r="F16" s="41" t="s">
        <v>22</v>
      </c>
      <c r="G16" s="24">
        <v>19</v>
      </c>
      <c r="H16" s="24">
        <v>25</v>
      </c>
      <c r="I16" s="24">
        <v>3</v>
      </c>
      <c r="J16" s="24">
        <v>34</v>
      </c>
      <c r="K16" s="24">
        <v>387</v>
      </c>
      <c r="L16" s="24">
        <v>470</v>
      </c>
      <c r="M16" s="24">
        <v>24</v>
      </c>
    </row>
    <row r="17" spans="1:13" ht="13.5">
      <c r="A17" s="21">
        <v>10</v>
      </c>
      <c r="B17" s="43"/>
      <c r="C17" s="43"/>
      <c r="D17" s="43"/>
      <c r="E17" s="43"/>
      <c r="F17" s="41" t="s">
        <v>23</v>
      </c>
      <c r="G17" s="24">
        <v>11</v>
      </c>
      <c r="H17" s="24">
        <v>3</v>
      </c>
      <c r="I17" s="24">
        <v>24</v>
      </c>
      <c r="J17" s="24">
        <v>29</v>
      </c>
      <c r="K17" s="24">
        <v>61</v>
      </c>
      <c r="L17" s="24">
        <v>33</v>
      </c>
      <c r="M17" s="24">
        <v>17</v>
      </c>
    </row>
    <row r="18" spans="1:13" ht="13.5">
      <c r="A18" s="21">
        <v>11</v>
      </c>
      <c r="B18" s="43"/>
      <c r="C18" s="43"/>
      <c r="D18" s="44"/>
      <c r="E18" s="8" t="s">
        <v>19</v>
      </c>
      <c r="F18" s="41" t="s">
        <v>24</v>
      </c>
      <c r="G18" s="24" t="s">
        <v>0</v>
      </c>
      <c r="H18" s="24">
        <v>3</v>
      </c>
      <c r="I18" s="24">
        <v>3</v>
      </c>
      <c r="J18" s="24">
        <v>10</v>
      </c>
      <c r="K18" s="24">
        <v>11</v>
      </c>
      <c r="L18" s="24" t="s">
        <v>0</v>
      </c>
      <c r="M18" s="24">
        <v>24</v>
      </c>
    </row>
    <row r="19" spans="1:13" ht="13.5">
      <c r="A19" s="21">
        <v>12</v>
      </c>
      <c r="B19" s="43"/>
      <c r="C19" s="43"/>
      <c r="D19" s="44"/>
      <c r="E19" s="8" t="s">
        <v>32</v>
      </c>
      <c r="F19" s="41" t="s">
        <v>41</v>
      </c>
      <c r="G19" s="24" t="s">
        <v>0</v>
      </c>
      <c r="H19" s="24" t="s">
        <v>0</v>
      </c>
      <c r="I19" s="24" t="s">
        <v>0</v>
      </c>
      <c r="J19" s="24" t="s">
        <v>0</v>
      </c>
      <c r="K19" s="24" t="s">
        <v>0</v>
      </c>
      <c r="L19" s="24" t="s">
        <v>0</v>
      </c>
      <c r="M19" s="24" t="s">
        <v>0</v>
      </c>
    </row>
    <row r="20" spans="1:13" ht="13.5">
      <c r="A20" s="21">
        <v>13</v>
      </c>
      <c r="B20" s="43"/>
      <c r="C20" s="43"/>
      <c r="D20" s="8" t="s">
        <v>33</v>
      </c>
      <c r="E20" s="8" t="s">
        <v>34</v>
      </c>
      <c r="F20" s="41" t="s">
        <v>42</v>
      </c>
      <c r="G20" s="24">
        <v>34</v>
      </c>
      <c r="H20" s="24">
        <v>3</v>
      </c>
      <c r="I20" s="24">
        <v>29</v>
      </c>
      <c r="J20" s="24" t="s">
        <v>0</v>
      </c>
      <c r="K20" s="24">
        <v>21</v>
      </c>
      <c r="L20" s="24" t="s">
        <v>0</v>
      </c>
      <c r="M20" s="24">
        <v>3</v>
      </c>
    </row>
    <row r="21" spans="1:13" ht="13.5">
      <c r="A21" s="21">
        <v>14</v>
      </c>
      <c r="B21" s="45"/>
      <c r="C21" s="45"/>
      <c r="D21" s="45"/>
      <c r="E21" s="45"/>
      <c r="F21" s="42" t="s">
        <v>43</v>
      </c>
      <c r="G21" s="24">
        <v>83</v>
      </c>
      <c r="H21" s="24">
        <v>3</v>
      </c>
      <c r="I21" s="24">
        <v>15</v>
      </c>
      <c r="J21" s="24">
        <v>5</v>
      </c>
      <c r="K21" s="24">
        <v>3</v>
      </c>
      <c r="L21" s="24">
        <v>3</v>
      </c>
      <c r="M21" s="24">
        <v>38</v>
      </c>
    </row>
    <row r="22" spans="1:14" ht="13.5">
      <c r="A22" s="8"/>
      <c r="B22" s="9"/>
      <c r="C22" s="9"/>
      <c r="D22" s="12"/>
      <c r="E22" s="12" t="s">
        <v>11</v>
      </c>
      <c r="F22" s="13"/>
      <c r="G22" s="39">
        <f>SUM(G8:G21)</f>
        <v>151</v>
      </c>
      <c r="H22" s="39">
        <f aca="true" t="shared" si="0" ref="H22:M22">SUM(H8:H21)</f>
        <v>43</v>
      </c>
      <c r="I22" s="39">
        <f t="shared" si="0"/>
        <v>83</v>
      </c>
      <c r="J22" s="39">
        <f t="shared" si="0"/>
        <v>84</v>
      </c>
      <c r="K22" s="39">
        <f t="shared" si="0"/>
        <v>491</v>
      </c>
      <c r="L22" s="39">
        <f t="shared" si="0"/>
        <v>521</v>
      </c>
      <c r="M22" s="39">
        <f t="shared" si="0"/>
        <v>106</v>
      </c>
      <c r="N22" s="19"/>
    </row>
    <row r="23" spans="1:23" ht="13.5">
      <c r="A23" s="10"/>
      <c r="B23" s="11"/>
      <c r="C23" s="11"/>
      <c r="D23" s="12"/>
      <c r="E23" s="12" t="s">
        <v>3</v>
      </c>
      <c r="F23" s="13"/>
      <c r="G23" s="39">
        <f>COUNT(G8:G21)</f>
        <v>5</v>
      </c>
      <c r="H23" s="39">
        <f aca="true" t="shared" si="1" ref="H23:M23">COUNT(H8:H21)</f>
        <v>7</v>
      </c>
      <c r="I23" s="39">
        <f t="shared" si="1"/>
        <v>7</v>
      </c>
      <c r="J23" s="39">
        <f t="shared" si="1"/>
        <v>6</v>
      </c>
      <c r="K23" s="39">
        <f t="shared" si="1"/>
        <v>7</v>
      </c>
      <c r="L23" s="39">
        <f t="shared" si="1"/>
        <v>6</v>
      </c>
      <c r="M23" s="39">
        <f t="shared" si="1"/>
        <v>5</v>
      </c>
      <c r="N23" s="19"/>
      <c r="O23" s="52"/>
      <c r="P23" s="52"/>
      <c r="Q23" s="52"/>
      <c r="R23" s="52"/>
      <c r="S23" s="52"/>
      <c r="T23" s="52"/>
      <c r="U23" s="52"/>
      <c r="V23" s="52"/>
      <c r="W23" s="52"/>
    </row>
    <row r="24" spans="1:23" ht="13.5">
      <c r="A24" s="6"/>
      <c r="B24" s="6"/>
      <c r="C24" s="6"/>
      <c r="D24" s="6"/>
      <c r="E24" s="6"/>
      <c r="F24" s="7"/>
      <c r="G24" s="32"/>
      <c r="H24" s="32"/>
      <c r="I24" s="32"/>
      <c r="J24" s="32"/>
      <c r="K24" s="32"/>
      <c r="L24" s="32"/>
      <c r="M24" s="19"/>
      <c r="N24" s="19"/>
      <c r="O24" s="52"/>
      <c r="P24" s="52"/>
      <c r="Q24" s="52"/>
      <c r="R24" s="52"/>
      <c r="S24" s="52"/>
      <c r="T24" s="52"/>
      <c r="U24" s="52"/>
      <c r="V24" s="52"/>
      <c r="W24" s="52"/>
    </row>
    <row r="25" spans="7:23" s="6" customFormat="1" ht="13.5">
      <c r="G25" s="33"/>
      <c r="H25" s="33"/>
      <c r="I25" s="33"/>
      <c r="J25" s="33"/>
      <c r="K25" s="33"/>
      <c r="L25" s="33"/>
      <c r="O25" s="49"/>
      <c r="P25" s="49"/>
      <c r="Q25" s="49"/>
      <c r="R25" s="49"/>
      <c r="S25" s="49"/>
      <c r="T25" s="49"/>
      <c r="U25" s="49"/>
      <c r="V25" s="49"/>
      <c r="W25" s="49"/>
    </row>
    <row r="26" spans="1:23" s="6" customFormat="1" ht="27">
      <c r="A26" s="28" t="s">
        <v>8</v>
      </c>
      <c r="B26" s="30" t="s">
        <v>9</v>
      </c>
      <c r="C26" s="31"/>
      <c r="D26" s="31"/>
      <c r="E26" s="31"/>
      <c r="F26" s="36" t="s">
        <v>10</v>
      </c>
      <c r="G26" s="34">
        <v>13</v>
      </c>
      <c r="H26" s="34">
        <v>15</v>
      </c>
      <c r="I26" s="34">
        <v>17</v>
      </c>
      <c r="J26" s="34">
        <v>18</v>
      </c>
      <c r="K26" s="34">
        <v>19</v>
      </c>
      <c r="L26" s="37" t="s">
        <v>15</v>
      </c>
      <c r="M26" s="20" t="s">
        <v>4</v>
      </c>
      <c r="O26" s="49"/>
      <c r="P26" s="49"/>
      <c r="Q26" s="49"/>
      <c r="R26" s="49"/>
      <c r="S26" s="49"/>
      <c r="T26" s="49"/>
      <c r="U26" s="49"/>
      <c r="V26" s="49"/>
      <c r="W26" s="49"/>
    </row>
    <row r="27" spans="1:23" s="6" customFormat="1" ht="13.5">
      <c r="A27" s="21">
        <v>1</v>
      </c>
      <c r="B27" s="43" t="s">
        <v>25</v>
      </c>
      <c r="C27" s="43" t="s">
        <v>26</v>
      </c>
      <c r="D27" s="43"/>
      <c r="E27" s="44"/>
      <c r="F27" s="41" t="s">
        <v>35</v>
      </c>
      <c r="G27" s="38" t="s">
        <v>0</v>
      </c>
      <c r="H27" s="38" t="s">
        <v>0</v>
      </c>
      <c r="I27" s="38" t="s">
        <v>0</v>
      </c>
      <c r="J27" s="38" t="s">
        <v>0</v>
      </c>
      <c r="K27" s="38" t="s">
        <v>0</v>
      </c>
      <c r="L27" s="35">
        <f>SUM(G8:M8,G27:K27)</f>
        <v>3</v>
      </c>
      <c r="M27" s="24">
        <f>COUNT(G8:M8,G27:K27)</f>
        <v>1</v>
      </c>
      <c r="O27" s="53"/>
      <c r="P27" s="48"/>
      <c r="Q27" s="47"/>
      <c r="R27" s="47"/>
      <c r="S27" s="48"/>
      <c r="T27" s="49"/>
      <c r="U27" s="49"/>
      <c r="V27" s="49"/>
      <c r="W27" s="49"/>
    </row>
    <row r="28" spans="1:23" s="6" customFormat="1" ht="13.5">
      <c r="A28" s="21">
        <v>2</v>
      </c>
      <c r="B28" s="46" t="s">
        <v>1</v>
      </c>
      <c r="C28" s="46" t="s">
        <v>2</v>
      </c>
      <c r="D28" s="46" t="s">
        <v>27</v>
      </c>
      <c r="E28" s="46" t="s">
        <v>28</v>
      </c>
      <c r="F28" s="41" t="s">
        <v>36</v>
      </c>
      <c r="G28" s="38" t="s">
        <v>0</v>
      </c>
      <c r="H28" s="38">
        <v>2</v>
      </c>
      <c r="I28" s="38" t="s">
        <v>0</v>
      </c>
      <c r="J28" s="38" t="s">
        <v>0</v>
      </c>
      <c r="K28" s="38" t="s">
        <v>0</v>
      </c>
      <c r="L28" s="35">
        <f aca="true" t="shared" si="2" ref="L28:L40">SUM(G9:M9,G28:K28)</f>
        <v>2</v>
      </c>
      <c r="M28" s="24">
        <f aca="true" t="shared" si="3" ref="M28:M40">COUNT(G9:M9,G28:K28)</f>
        <v>1</v>
      </c>
      <c r="O28" s="53"/>
      <c r="P28" s="50"/>
      <c r="Q28" s="47"/>
      <c r="R28" s="47"/>
      <c r="S28" s="48"/>
      <c r="T28" s="49"/>
      <c r="U28" s="49"/>
      <c r="V28" s="49"/>
      <c r="W28" s="49"/>
    </row>
    <row r="29" spans="1:23" s="6" customFormat="1" ht="13.5">
      <c r="A29" s="21">
        <v>3</v>
      </c>
      <c r="B29" s="43"/>
      <c r="C29" s="43"/>
      <c r="D29" s="46" t="s">
        <v>6</v>
      </c>
      <c r="E29" s="46" t="s">
        <v>16</v>
      </c>
      <c r="F29" s="41" t="s">
        <v>20</v>
      </c>
      <c r="G29" s="38">
        <v>4</v>
      </c>
      <c r="H29" s="38">
        <v>24</v>
      </c>
      <c r="I29" s="38">
        <v>8</v>
      </c>
      <c r="J29" s="38" t="s">
        <v>0</v>
      </c>
      <c r="K29" s="38">
        <v>2</v>
      </c>
      <c r="L29" s="35">
        <f t="shared" si="2"/>
        <v>50</v>
      </c>
      <c r="M29" s="24">
        <f t="shared" si="3"/>
        <v>8</v>
      </c>
      <c r="O29" s="53"/>
      <c r="P29" s="50"/>
      <c r="Q29" s="47"/>
      <c r="R29" s="47"/>
      <c r="S29" s="48"/>
      <c r="T29" s="49"/>
      <c r="U29" s="49"/>
      <c r="V29" s="49"/>
      <c r="W29" s="49"/>
    </row>
    <row r="30" spans="1:23" s="6" customFormat="1" ht="13.5">
      <c r="A30" s="21">
        <v>4</v>
      </c>
      <c r="B30" s="43"/>
      <c r="C30" s="43"/>
      <c r="D30" s="43"/>
      <c r="E30" s="46" t="s">
        <v>29</v>
      </c>
      <c r="F30" s="41" t="s">
        <v>37</v>
      </c>
      <c r="G30" s="38" t="s">
        <v>0</v>
      </c>
      <c r="H30" s="38" t="s">
        <v>0</v>
      </c>
      <c r="I30" s="38" t="s">
        <v>0</v>
      </c>
      <c r="J30" s="38" t="s">
        <v>0</v>
      </c>
      <c r="K30" s="38" t="s">
        <v>0</v>
      </c>
      <c r="L30" s="35">
        <f t="shared" si="2"/>
        <v>6</v>
      </c>
      <c r="M30" s="24">
        <f t="shared" si="3"/>
        <v>2</v>
      </c>
      <c r="O30" s="53"/>
      <c r="P30" s="50"/>
      <c r="Q30" s="47"/>
      <c r="R30" s="47"/>
      <c r="S30" s="48"/>
      <c r="T30" s="49"/>
      <c r="U30" s="49"/>
      <c r="V30" s="49"/>
      <c r="W30" s="49"/>
    </row>
    <row r="31" spans="1:23" s="6" customFormat="1" ht="13.5">
      <c r="A31" s="21">
        <v>5</v>
      </c>
      <c r="B31" s="43"/>
      <c r="C31" s="43"/>
      <c r="D31" s="43"/>
      <c r="E31" s="43"/>
      <c r="F31" s="41" t="s">
        <v>38</v>
      </c>
      <c r="G31" s="38">
        <v>4</v>
      </c>
      <c r="H31" s="38">
        <v>9</v>
      </c>
      <c r="I31" s="38">
        <v>12</v>
      </c>
      <c r="J31" s="38">
        <v>2</v>
      </c>
      <c r="K31" s="38">
        <v>91</v>
      </c>
      <c r="L31" s="35">
        <f t="shared" si="2"/>
        <v>141</v>
      </c>
      <c r="M31" s="24">
        <f t="shared" si="3"/>
        <v>9</v>
      </c>
      <c r="O31" s="53"/>
      <c r="P31" s="50"/>
      <c r="Q31" s="47"/>
      <c r="R31" s="47"/>
      <c r="S31" s="48"/>
      <c r="T31" s="49"/>
      <c r="U31" s="49"/>
      <c r="V31" s="49"/>
      <c r="W31" s="49"/>
    </row>
    <row r="32" spans="1:23" s="6" customFormat="1" ht="13.5">
      <c r="A32" s="21">
        <v>6</v>
      </c>
      <c r="B32" s="43"/>
      <c r="C32" s="43"/>
      <c r="D32" s="43"/>
      <c r="E32" s="46" t="s">
        <v>30</v>
      </c>
      <c r="F32" s="41" t="s">
        <v>39</v>
      </c>
      <c r="G32" s="38">
        <v>2</v>
      </c>
      <c r="H32" s="38">
        <v>2</v>
      </c>
      <c r="I32" s="38" t="s">
        <v>0</v>
      </c>
      <c r="J32" s="38" t="s">
        <v>0</v>
      </c>
      <c r="K32" s="38">
        <v>2</v>
      </c>
      <c r="L32" s="35">
        <f t="shared" si="2"/>
        <v>6</v>
      </c>
      <c r="M32" s="24">
        <f t="shared" si="3"/>
        <v>3</v>
      </c>
      <c r="O32" s="53"/>
      <c r="P32" s="50"/>
      <c r="Q32" s="47"/>
      <c r="R32" s="47"/>
      <c r="S32" s="48"/>
      <c r="T32" s="49"/>
      <c r="U32" s="49"/>
      <c r="V32" s="49"/>
      <c r="W32" s="49"/>
    </row>
    <row r="33" spans="1:23" s="6" customFormat="1" ht="13.5">
      <c r="A33" s="21">
        <v>7</v>
      </c>
      <c r="B33" s="43"/>
      <c r="C33" s="43"/>
      <c r="D33" s="43"/>
      <c r="E33" s="46" t="s">
        <v>31</v>
      </c>
      <c r="F33" s="41" t="s">
        <v>40</v>
      </c>
      <c r="G33" s="38">
        <v>2</v>
      </c>
      <c r="H33" s="38" t="s">
        <v>0</v>
      </c>
      <c r="I33" s="38" t="s">
        <v>0</v>
      </c>
      <c r="J33" s="38" t="s">
        <v>0</v>
      </c>
      <c r="K33" s="38" t="s">
        <v>0</v>
      </c>
      <c r="L33" s="35">
        <f t="shared" si="2"/>
        <v>2</v>
      </c>
      <c r="M33" s="24">
        <f t="shared" si="3"/>
        <v>1</v>
      </c>
      <c r="O33" s="53"/>
      <c r="P33" s="50"/>
      <c r="Q33" s="47"/>
      <c r="R33" s="47"/>
      <c r="S33" s="48"/>
      <c r="T33" s="49"/>
      <c r="U33" s="49"/>
      <c r="V33" s="49"/>
      <c r="W33" s="49"/>
    </row>
    <row r="34" spans="1:23" s="6" customFormat="1" ht="13.5">
      <c r="A34" s="21">
        <v>8</v>
      </c>
      <c r="B34" s="43"/>
      <c r="C34" s="43"/>
      <c r="D34" s="46" t="s">
        <v>17</v>
      </c>
      <c r="E34" s="46" t="s">
        <v>18</v>
      </c>
      <c r="F34" s="41" t="s">
        <v>21</v>
      </c>
      <c r="G34" s="38" t="s">
        <v>0</v>
      </c>
      <c r="H34" s="38">
        <v>2</v>
      </c>
      <c r="I34" s="38" t="s">
        <v>0</v>
      </c>
      <c r="J34" s="38" t="s">
        <v>0</v>
      </c>
      <c r="K34" s="38" t="s">
        <v>0</v>
      </c>
      <c r="L34" s="35">
        <f t="shared" si="2"/>
        <v>6</v>
      </c>
      <c r="M34" s="24">
        <f t="shared" si="3"/>
        <v>2</v>
      </c>
      <c r="O34" s="53"/>
      <c r="P34" s="50"/>
      <c r="Q34" s="47"/>
      <c r="R34" s="47"/>
      <c r="S34" s="48"/>
      <c r="T34" s="49"/>
      <c r="U34" s="49"/>
      <c r="V34" s="49"/>
      <c r="W34" s="49"/>
    </row>
    <row r="35" spans="1:23" s="6" customFormat="1" ht="13.5">
      <c r="A35" s="21">
        <v>9</v>
      </c>
      <c r="B35" s="43"/>
      <c r="C35" s="43"/>
      <c r="D35" s="43"/>
      <c r="E35" s="43"/>
      <c r="F35" s="41" t="s">
        <v>22</v>
      </c>
      <c r="G35" s="38">
        <v>121</v>
      </c>
      <c r="H35" s="38">
        <v>1188</v>
      </c>
      <c r="I35" s="38">
        <v>14</v>
      </c>
      <c r="J35" s="38">
        <v>2</v>
      </c>
      <c r="K35" s="38">
        <v>105</v>
      </c>
      <c r="L35" s="35">
        <f t="shared" si="2"/>
        <v>2392</v>
      </c>
      <c r="M35" s="24">
        <f t="shared" si="3"/>
        <v>12</v>
      </c>
      <c r="O35" s="53"/>
      <c r="P35" s="50"/>
      <c r="Q35" s="47"/>
      <c r="R35" s="47"/>
      <c r="S35" s="48"/>
      <c r="T35" s="49"/>
      <c r="U35" s="49"/>
      <c r="V35" s="49"/>
      <c r="W35" s="49"/>
    </row>
    <row r="36" spans="1:23" s="6" customFormat="1" ht="13.5">
      <c r="A36" s="21">
        <v>10</v>
      </c>
      <c r="B36" s="43"/>
      <c r="C36" s="43"/>
      <c r="D36" s="43"/>
      <c r="E36" s="43"/>
      <c r="F36" s="41" t="s">
        <v>23</v>
      </c>
      <c r="G36" s="38">
        <v>60</v>
      </c>
      <c r="H36" s="38">
        <v>46</v>
      </c>
      <c r="I36" s="38">
        <v>6</v>
      </c>
      <c r="J36" s="38">
        <v>11</v>
      </c>
      <c r="K36" s="38">
        <v>19</v>
      </c>
      <c r="L36" s="35">
        <f t="shared" si="2"/>
        <v>320</v>
      </c>
      <c r="M36" s="24">
        <f t="shared" si="3"/>
        <v>12</v>
      </c>
      <c r="O36" s="53"/>
      <c r="P36" s="48"/>
      <c r="Q36" s="47"/>
      <c r="R36" s="47"/>
      <c r="S36" s="48"/>
      <c r="T36" s="49"/>
      <c r="U36" s="49"/>
      <c r="V36" s="49"/>
      <c r="W36" s="49"/>
    </row>
    <row r="37" spans="1:23" s="6" customFormat="1" ht="13.5">
      <c r="A37" s="21">
        <v>11</v>
      </c>
      <c r="B37" s="43"/>
      <c r="C37" s="43"/>
      <c r="D37" s="44"/>
      <c r="E37" s="8" t="s">
        <v>19</v>
      </c>
      <c r="F37" s="41" t="s">
        <v>24</v>
      </c>
      <c r="G37" s="38">
        <v>18</v>
      </c>
      <c r="H37" s="38">
        <v>52</v>
      </c>
      <c r="I37" s="38">
        <v>27</v>
      </c>
      <c r="J37" s="38">
        <v>25</v>
      </c>
      <c r="K37" s="38">
        <v>57</v>
      </c>
      <c r="L37" s="35">
        <f t="shared" si="2"/>
        <v>230</v>
      </c>
      <c r="M37" s="24">
        <f t="shared" si="3"/>
        <v>10</v>
      </c>
      <c r="O37" s="53"/>
      <c r="P37" s="48"/>
      <c r="Q37" s="47"/>
      <c r="R37" s="47"/>
      <c r="S37" s="50"/>
      <c r="T37" s="49"/>
      <c r="U37" s="49"/>
      <c r="V37" s="49"/>
      <c r="W37" s="49"/>
    </row>
    <row r="38" spans="1:23" s="6" customFormat="1" ht="13.5">
      <c r="A38" s="21">
        <v>12</v>
      </c>
      <c r="B38" s="43"/>
      <c r="C38" s="43"/>
      <c r="D38" s="44"/>
      <c r="E38" s="8" t="s">
        <v>32</v>
      </c>
      <c r="F38" s="41" t="s">
        <v>41</v>
      </c>
      <c r="G38" s="38" t="s">
        <v>0</v>
      </c>
      <c r="H38" s="38" t="s">
        <v>0</v>
      </c>
      <c r="I38" s="38" t="s">
        <v>0</v>
      </c>
      <c r="J38" s="38" t="s">
        <v>0</v>
      </c>
      <c r="K38" s="38">
        <v>5</v>
      </c>
      <c r="L38" s="35">
        <f t="shared" si="2"/>
        <v>5</v>
      </c>
      <c r="M38" s="24">
        <f t="shared" si="3"/>
        <v>1</v>
      </c>
      <c r="O38" s="53"/>
      <c r="P38" s="48"/>
      <c r="Q38" s="47"/>
      <c r="R38" s="47"/>
      <c r="S38" s="48"/>
      <c r="T38" s="49"/>
      <c r="U38" s="49"/>
      <c r="V38" s="49"/>
      <c r="W38" s="49"/>
    </row>
    <row r="39" spans="1:23" s="6" customFormat="1" ht="13.5">
      <c r="A39" s="21">
        <v>13</v>
      </c>
      <c r="B39" s="43"/>
      <c r="C39" s="43"/>
      <c r="D39" s="8" t="s">
        <v>33</v>
      </c>
      <c r="E39" s="8" t="s">
        <v>34</v>
      </c>
      <c r="F39" s="41" t="s">
        <v>42</v>
      </c>
      <c r="G39" s="38">
        <v>44</v>
      </c>
      <c r="H39" s="38">
        <v>74</v>
      </c>
      <c r="I39" s="38">
        <v>29</v>
      </c>
      <c r="J39" s="38">
        <v>4</v>
      </c>
      <c r="K39" s="38">
        <v>98</v>
      </c>
      <c r="L39" s="35">
        <f t="shared" si="2"/>
        <v>339</v>
      </c>
      <c r="M39" s="24">
        <f t="shared" si="3"/>
        <v>10</v>
      </c>
      <c r="O39" s="54"/>
      <c r="P39" s="54"/>
      <c r="Q39" s="47"/>
      <c r="R39" s="47"/>
      <c r="S39" s="48"/>
      <c r="T39" s="49"/>
      <c r="U39" s="49"/>
      <c r="V39" s="49"/>
      <c r="W39" s="49"/>
    </row>
    <row r="40" spans="1:23" s="6" customFormat="1" ht="13.5">
      <c r="A40" s="21">
        <v>14</v>
      </c>
      <c r="B40" s="45"/>
      <c r="C40" s="45"/>
      <c r="D40" s="51"/>
      <c r="E40" s="45"/>
      <c r="F40" s="42" t="s">
        <v>43</v>
      </c>
      <c r="G40" s="38" t="s">
        <v>0</v>
      </c>
      <c r="H40" s="38">
        <v>28</v>
      </c>
      <c r="I40" s="38">
        <v>25</v>
      </c>
      <c r="J40" s="38">
        <v>18</v>
      </c>
      <c r="K40" s="38">
        <v>12</v>
      </c>
      <c r="L40" s="35">
        <f t="shared" si="2"/>
        <v>233</v>
      </c>
      <c r="M40" s="24">
        <f t="shared" si="3"/>
        <v>11</v>
      </c>
      <c r="O40" s="54"/>
      <c r="P40" s="54"/>
      <c r="Q40" s="47"/>
      <c r="R40" s="47"/>
      <c r="S40" s="48"/>
      <c r="T40" s="49"/>
      <c r="U40" s="49"/>
      <c r="V40" s="49"/>
      <c r="W40" s="49"/>
    </row>
    <row r="41" spans="1:23" s="6" customFormat="1" ht="13.5">
      <c r="A41" s="8"/>
      <c r="B41" s="9"/>
      <c r="C41" s="9"/>
      <c r="D41" s="11"/>
      <c r="E41" s="12" t="s">
        <v>11</v>
      </c>
      <c r="F41" s="13"/>
      <c r="G41" s="39">
        <f aca="true" t="shared" si="4" ref="G41:L41">SUM(G27:G40)</f>
        <v>255</v>
      </c>
      <c r="H41" s="39">
        <f t="shared" si="4"/>
        <v>1427</v>
      </c>
      <c r="I41" s="39">
        <f t="shared" si="4"/>
        <v>121</v>
      </c>
      <c r="J41" s="39">
        <f t="shared" si="4"/>
        <v>62</v>
      </c>
      <c r="K41" s="39">
        <f t="shared" si="4"/>
        <v>391</v>
      </c>
      <c r="L41" s="39">
        <f t="shared" si="4"/>
        <v>3735</v>
      </c>
      <c r="M41" s="17" t="s">
        <v>5</v>
      </c>
      <c r="O41" s="54"/>
      <c r="P41" s="54"/>
      <c r="Q41" s="49"/>
      <c r="R41" s="47"/>
      <c r="S41" s="49"/>
      <c r="T41" s="49"/>
      <c r="U41" s="49"/>
      <c r="V41" s="49"/>
      <c r="W41" s="49"/>
    </row>
    <row r="42" spans="1:20" s="6" customFormat="1" ht="13.5">
      <c r="A42" s="10"/>
      <c r="B42" s="11"/>
      <c r="C42" s="11"/>
      <c r="D42" s="12"/>
      <c r="E42" s="12" t="s">
        <v>3</v>
      </c>
      <c r="F42" s="13"/>
      <c r="G42" s="39">
        <f aca="true" t="shared" si="5" ref="G42:L42">COUNT(G27:G40)</f>
        <v>8</v>
      </c>
      <c r="H42" s="39">
        <f t="shared" si="5"/>
        <v>10</v>
      </c>
      <c r="I42" s="39">
        <f t="shared" si="5"/>
        <v>7</v>
      </c>
      <c r="J42" s="39">
        <f t="shared" si="5"/>
        <v>6</v>
      </c>
      <c r="K42" s="39">
        <f t="shared" si="5"/>
        <v>9</v>
      </c>
      <c r="L42" s="39">
        <f t="shared" si="5"/>
        <v>14</v>
      </c>
      <c r="M42" s="18" t="s">
        <v>5</v>
      </c>
      <c r="R42" s="49"/>
      <c r="S42" s="49"/>
      <c r="T42" s="49"/>
    </row>
    <row r="43" spans="15:20" s="6" customFormat="1" ht="13.5">
      <c r="O43" s="19"/>
      <c r="R43" s="49"/>
      <c r="S43" s="49"/>
      <c r="T43" s="49"/>
    </row>
    <row r="44" spans="12:20" s="6" customFormat="1" ht="13.5">
      <c r="L44" s="40"/>
      <c r="R44" s="49"/>
      <c r="S44" s="49"/>
      <c r="T44" s="49"/>
    </row>
    <row r="45" spans="1:17" s="6" customFormat="1" ht="13.5">
      <c r="A45" s="4"/>
      <c r="B45" s="4"/>
      <c r="C45" s="4"/>
      <c r="D45" s="27"/>
      <c r="E45" s="4"/>
      <c r="F45" s="7"/>
      <c r="G45" s="2"/>
      <c r="H45" s="2"/>
      <c r="I45" s="2"/>
      <c r="J45" s="2"/>
      <c r="K45" s="2"/>
      <c r="L45" s="40"/>
      <c r="M45" s="2"/>
      <c r="N45" s="2"/>
      <c r="O45" s="2"/>
      <c r="P45" s="2"/>
      <c r="Q45" s="2"/>
    </row>
    <row r="46" spans="12:27" ht="13.5">
      <c r="L46" s="40"/>
      <c r="M46" s="2"/>
      <c r="N46" s="2"/>
      <c r="O46" s="2"/>
      <c r="R46" s="6"/>
      <c r="S46" s="6"/>
      <c r="AA46" s="5"/>
    </row>
    <row r="47" spans="12:27" ht="13.5">
      <c r="L47" s="40"/>
      <c r="M47" s="2"/>
      <c r="N47" s="2"/>
      <c r="O47" s="2"/>
      <c r="R47" s="6"/>
      <c r="S47" s="6"/>
      <c r="AA47" s="5"/>
    </row>
    <row r="48" spans="12:19" ht="13.5">
      <c r="L48" s="40"/>
      <c r="M48" s="2"/>
      <c r="N48" s="2"/>
      <c r="O48" s="2"/>
      <c r="R48" s="6"/>
      <c r="S48" s="6"/>
    </row>
    <row r="49" spans="12:15" ht="13.5">
      <c r="L49" s="40"/>
      <c r="M49" s="2"/>
      <c r="N49" s="2"/>
      <c r="O49" s="2"/>
    </row>
    <row r="50" spans="12:21" ht="13.5">
      <c r="L50" s="2"/>
      <c r="M50" s="2"/>
      <c r="N50" s="2"/>
      <c r="O50" s="2"/>
      <c r="U50" s="5"/>
    </row>
    <row r="51" spans="12:15" ht="13.5">
      <c r="L51" s="2"/>
      <c r="M51" s="2"/>
      <c r="N51" s="2"/>
      <c r="O51" s="2"/>
    </row>
    <row r="52" spans="12:15" ht="13.5">
      <c r="L52" s="2"/>
      <c r="M52" s="2"/>
      <c r="N52" s="2"/>
      <c r="O52" s="2"/>
    </row>
    <row r="53" spans="12:15" ht="13.5">
      <c r="L53" s="2"/>
      <c r="M53" s="2"/>
      <c r="N53" s="2"/>
      <c r="O53" s="2"/>
    </row>
    <row r="54" spans="12:15" ht="13.5">
      <c r="L54" s="2"/>
      <c r="M54" s="2"/>
      <c r="N54" s="2"/>
      <c r="O54" s="2"/>
    </row>
    <row r="55" spans="12:15" ht="13.5">
      <c r="L55" s="2"/>
      <c r="M55" s="2"/>
      <c r="N55" s="2"/>
      <c r="O55" s="2"/>
    </row>
    <row r="56" spans="12:15" ht="13.5">
      <c r="L56" s="2"/>
      <c r="M56" s="2"/>
      <c r="N56" s="2"/>
      <c r="O56" s="2"/>
    </row>
    <row r="57" spans="12:15" ht="13.5">
      <c r="L57" s="2"/>
      <c r="M57" s="2"/>
      <c r="N57" s="2"/>
      <c r="O57" s="2"/>
    </row>
    <row r="58" spans="12:15" ht="13.5">
      <c r="L58" s="2"/>
      <c r="M58" s="2"/>
      <c r="N58" s="2"/>
      <c r="O58" s="2"/>
    </row>
  </sheetData>
  <mergeCells count="1">
    <mergeCell ref="A2:M2"/>
  </mergeCells>
  <printOptions/>
  <pageMargins left="0.984251968503937" right="0.17" top="0.7480314960629921" bottom="0" header="0.5511811023622047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環境科学部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kuroki</dc:creator>
  <cp:keywords/>
  <dc:description/>
  <cp:lastModifiedBy>keita</cp:lastModifiedBy>
  <cp:lastPrinted>2002-11-01T05:53:13Z</cp:lastPrinted>
  <dcterms:created xsi:type="dcterms:W3CDTF">2001-09-12T07:13:05Z</dcterms:created>
  <dcterms:modified xsi:type="dcterms:W3CDTF">2003-08-22T07:34:28Z</dcterms:modified>
  <cp:category/>
  <cp:version/>
  <cp:contentType/>
  <cp:contentStatus/>
</cp:coreProperties>
</file>