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100" windowHeight="8760" activeTab="0"/>
  </bookViews>
  <sheets>
    <sheet name="結果表" sheetId="1" r:id="rId1"/>
  </sheets>
  <definedNames>
    <definedName name="_xlnm.Print_Area" localSheetId="0">'結果表'!$A$1:$AF$58</definedName>
  </definedNames>
  <calcPr fullCalcOnLoad="1"/>
</workbook>
</file>

<file path=xl/sharedStrings.xml><?xml version="1.0" encoding="utf-8"?>
<sst xmlns="http://schemas.openxmlformats.org/spreadsheetml/2006/main" count="173" uniqueCount="147">
  <si>
    <t>個体数</t>
  </si>
  <si>
    <t>ｶﾀｸﾁｲﾜｼ</t>
  </si>
  <si>
    <t>ｺﾉｼﾛ</t>
  </si>
  <si>
    <t>ｼｬｺ</t>
  </si>
  <si>
    <t>ｼﾛｸﾞﾁ</t>
  </si>
  <si>
    <t>ｽｽﾞｷ</t>
  </si>
  <si>
    <t>ﾃﾝｼﾞｸﾀﾞｲ</t>
  </si>
  <si>
    <t>ﾏｱｼﾞ</t>
  </si>
  <si>
    <t>ﾎﾞﾗ</t>
  </si>
  <si>
    <t>ﾎｼｻﾞﾒ</t>
  </si>
  <si>
    <t>ﾏｺｶﾞﾚｲ</t>
  </si>
  <si>
    <t>ｻｯﾊﾟ</t>
  </si>
  <si>
    <t>ﾋﾄﾃﾞ</t>
  </si>
  <si>
    <t>ﾏﾅﾏｺ</t>
  </si>
  <si>
    <t>ﾓﾐｼﾞｶﾞｲ</t>
  </si>
  <si>
    <t>種別合計</t>
  </si>
  <si>
    <t>ｶﾜﾊｷﾞ</t>
  </si>
  <si>
    <t>ｶﾞﾝｷﾞｴｲ</t>
  </si>
  <si>
    <t>ﾀﾁｳｵ</t>
  </si>
  <si>
    <t>ﾋｲﾗｷﾞ</t>
  </si>
  <si>
    <t>ｱｶｴｲ</t>
  </si>
  <si>
    <t>出現種類数</t>
  </si>
  <si>
    <t>合　　　　 計</t>
  </si>
  <si>
    <t>3'</t>
  </si>
  <si>
    <t>ｼﾞﾝﾄﾞｳｲｶ</t>
  </si>
  <si>
    <t>ﾄﾘｶﾞｲ</t>
  </si>
  <si>
    <t>ｱｶｶﾞｲ</t>
  </si>
  <si>
    <t>ｲｯｶｸｸﾓｶﾞﾆ</t>
  </si>
  <si>
    <t>ｽﾅﾋﾄﾃﾞ</t>
  </si>
  <si>
    <t>ﾋｶﾞﾝﾌｸﾞ</t>
  </si>
  <si>
    <t>ﾂｷｶﾞｲﾓﾄﾞｷ</t>
  </si>
  <si>
    <t>ｼﾏﾌｸﾞ</t>
  </si>
  <si>
    <t>ﾒﾊﾞﾙ</t>
  </si>
  <si>
    <t>ｺｳｲｶ</t>
  </si>
  <si>
    <t>ﾊﾀﾀﾃﾇﾒﾘ</t>
  </si>
  <si>
    <t>ﾐﾐｲｶ</t>
  </si>
  <si>
    <t>ｳﾐﾌｸﾛｳ</t>
  </si>
  <si>
    <t>ｼﾛﾎﾞﾔ</t>
  </si>
  <si>
    <t>ｲﾄﾏｷﾋﾄﾃﾞ</t>
  </si>
  <si>
    <t>ﾏｱﾅｺﾞ</t>
  </si>
  <si>
    <t>ｱｶﾊｾﾞ</t>
  </si>
  <si>
    <t>ｻﾙｴﾋﾞ</t>
  </si>
  <si>
    <t>ｻﾝｼｮｳｳﾆ</t>
  </si>
  <si>
    <t>ﾎﾟﾘｸﾘﾆ科</t>
  </si>
  <si>
    <t>ｲｶﾞｸﾞﾘﾎﾝﾔﾄﾞｶﾘ</t>
  </si>
  <si>
    <t>ﾇﾀｳﾅｷﾞ</t>
  </si>
  <si>
    <t>ﾌﾀﾎｼｲｼｶﾞﾆ</t>
  </si>
  <si>
    <t>ﾃｯﾎﾟｳｴﾋﾞ属</t>
  </si>
  <si>
    <t>ｲｿｷﾞﾝﾁｬｸ目</t>
  </si>
  <si>
    <t>ｼﾊﾞｴﾋﾞ</t>
  </si>
  <si>
    <t>脊椎動物門</t>
  </si>
  <si>
    <t>軟骨魚綱</t>
  </si>
  <si>
    <t>ｴｲ目</t>
  </si>
  <si>
    <t>ｱｶｴｲ科</t>
  </si>
  <si>
    <t>軟体動物門</t>
  </si>
  <si>
    <t>ﾆﾏｲｶﾞｲ綱</t>
  </si>
  <si>
    <t>ﾌﾈｶﾞｲ目</t>
  </si>
  <si>
    <t>ﾌﾈｶﾞｲ科</t>
  </si>
  <si>
    <t>硬骨魚綱</t>
  </si>
  <si>
    <t>ｽｽﾞｷ目</t>
  </si>
  <si>
    <t>ﾊｾﾞ科</t>
  </si>
  <si>
    <t>刺胞動物門</t>
  </si>
  <si>
    <t>花虫綱</t>
  </si>
  <si>
    <t>節足動物門</t>
  </si>
  <si>
    <t>甲殻綱</t>
  </si>
  <si>
    <t>ｴﾋﾞ目</t>
  </si>
  <si>
    <t>ｸﾓｶﾞﾆ科</t>
  </si>
  <si>
    <t>棘皮動物門</t>
  </si>
  <si>
    <t>ﾋﾄﾃﾞ綱</t>
  </si>
  <si>
    <t>ﾄｹﾞﾋﾄﾃﾞ目</t>
  </si>
  <si>
    <t>ｱｽﾃﾘﾅ科</t>
  </si>
  <si>
    <t>ﾏｷｶﾞｲ綱</t>
  </si>
  <si>
    <t>ﾋﾄｴｶﾞｲ目</t>
  </si>
  <si>
    <t>ﾌｼｴﾗｶﾞｲ科</t>
  </si>
  <si>
    <t>ﾆｼﾝ目</t>
  </si>
  <si>
    <t>ｶﾀｸﾁｲﾜｼ科</t>
  </si>
  <si>
    <t>ﾌｸﾞ目</t>
  </si>
  <si>
    <t>ｶﾜﾊｷﾞ科</t>
  </si>
  <si>
    <t>ｲｶ綱</t>
  </si>
  <si>
    <t>ｺｳｲｶ目</t>
  </si>
  <si>
    <t>ｺｳｲｶ科</t>
  </si>
  <si>
    <t>ﾆｼﾝ科</t>
  </si>
  <si>
    <t>ｸﾙﾏｴﾋﾞ科</t>
  </si>
  <si>
    <t>ｳﾆ綱</t>
  </si>
  <si>
    <t>ﾎﾝｳﾆ目</t>
  </si>
  <si>
    <t>ｻﾝｼｮｳｳﾆ科</t>
  </si>
  <si>
    <t>ｼｬｺ目</t>
  </si>
  <si>
    <t>ｼｬｺ科</t>
  </si>
  <si>
    <t>ﾆﾍﾞ科</t>
  </si>
  <si>
    <t>原索動物門</t>
  </si>
  <si>
    <t>ﾎﾔ綱</t>
  </si>
  <si>
    <t>ﾏﾎﾞﾔ目</t>
  </si>
  <si>
    <t>ｽﾁｴﾗ科</t>
  </si>
  <si>
    <t>ﾂﾂｲｶ目</t>
  </si>
  <si>
    <t>ｼﾞﾝﾄﾞｳｲｶ科</t>
  </si>
  <si>
    <t>ｽｽﾞｷ科</t>
  </si>
  <si>
    <t>ｽﾅﾋﾄﾃﾞ目</t>
  </si>
  <si>
    <t>ﾙｲﾃﾞｨｱ科</t>
  </si>
  <si>
    <t>ﾀﾁｳｵ科</t>
  </si>
  <si>
    <t>ﾊﾏｸﾞﾘ目</t>
  </si>
  <si>
    <t>ﾂｷｶﾞｲ科</t>
  </si>
  <si>
    <t>ﾃｯﾎﾟｳｴﾋﾞ科</t>
  </si>
  <si>
    <t>ﾃﾝｼﾞｸﾀﾞｲ科</t>
  </si>
  <si>
    <t>ｻﾞﾙｶﾞｲ科</t>
  </si>
  <si>
    <t>頭甲綱</t>
  </si>
  <si>
    <t>ﾒｸﾗｳﾅｷﾞ目</t>
  </si>
  <si>
    <t>ﾇﾀｳﾅｷﾞ科</t>
  </si>
  <si>
    <t>ｳﾊﾞｳｵ目</t>
  </si>
  <si>
    <t>ﾈｽﾞｯﾎﾟ科</t>
  </si>
  <si>
    <t>ﾋｲﾗｷﾞ科</t>
  </si>
  <si>
    <t>ﾌｸﾞ科</t>
  </si>
  <si>
    <t>ｷﾋﾄﾃﾞ目</t>
  </si>
  <si>
    <t>ｱｽﾃﾘｱｽ科</t>
  </si>
  <si>
    <t>ｶﾞｻﾞﾐ科</t>
  </si>
  <si>
    <t>ﾈｽﾞﾐｻﾞﾒ目</t>
  </si>
  <si>
    <t>ﾄﾞﾁｻﾞﾒ科</t>
  </si>
  <si>
    <t>ﾎﾞﾗ科</t>
  </si>
  <si>
    <t>ﾋﾒﾎﾞﾔ目</t>
  </si>
  <si>
    <t>ｱｼﾞ科</t>
  </si>
  <si>
    <t>ｳﾅｷﾞ目</t>
  </si>
  <si>
    <t>ｱﾅｺﾞ科</t>
  </si>
  <si>
    <t>ｶﾚｲ目</t>
  </si>
  <si>
    <t>ｶﾚｲ科</t>
  </si>
  <si>
    <t>ﾅﾏｺ綱</t>
  </si>
  <si>
    <t>ﾏﾅﾏｺ目</t>
  </si>
  <si>
    <t>ﾀﾞﾝｺﾞｲｶ科</t>
  </si>
  <si>
    <t>ｶｻｺﾞ目</t>
  </si>
  <si>
    <t>ﾌｻｶｻｺﾞ科</t>
  </si>
  <si>
    <t>ﾓﾐｼﾞｶﾞｲ目</t>
  </si>
  <si>
    <t>ｱｽﾂﾛﾍﾟｸﾃﾝ科</t>
  </si>
  <si>
    <t>ﾔﾄﾞｶﾘ科</t>
  </si>
  <si>
    <t>ｶﾞﾝｷﾞｴｲ科</t>
  </si>
  <si>
    <t>ｸﾓﾋﾄﾃﾞ綱</t>
  </si>
  <si>
    <t>ｸﾓﾋﾄﾃﾞ目</t>
  </si>
  <si>
    <t>ｸﾓﾋﾄﾃﾞ科</t>
  </si>
  <si>
    <t>ｸｼﾉﾊｸﾓﾋﾄﾃﾞ</t>
  </si>
  <si>
    <t>ﾁﾁｭｳｶｲﾐﾄﾞﾘｶﾞﾆ</t>
  </si>
  <si>
    <t>ﾏﾅﾏｺ科</t>
  </si>
  <si>
    <t>調査年月日：平成15年２月24～25日</t>
  </si>
  <si>
    <t>番
号</t>
  </si>
  <si>
    <t>　種　　名</t>
  </si>
  <si>
    <t>調査点</t>
  </si>
  <si>
    <t>注：破損個体も含む。</t>
  </si>
  <si>
    <t>調査方法　：小型底曳き網</t>
  </si>
  <si>
    <t>単　　　位：個体、湿重量(g)／１曳網</t>
  </si>
  <si>
    <t>湿重量</t>
  </si>
  <si>
    <t>底曳き調査出現結果表（２月）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</si>
</sst>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0.0_);[Red]\(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77" fontId="2" fillId="2" borderId="4" xfId="0" applyNumberFormat="1" applyFont="1" applyFill="1" applyBorder="1" applyAlignment="1">
      <alignment vertical="center"/>
    </xf>
    <xf numFmtId="177" fontId="2" fillId="2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177" fontId="2" fillId="2" borderId="6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77" fontId="2" fillId="0" borderId="6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77" fontId="2" fillId="0" borderId="7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8"/>
  <sheetViews>
    <sheetView tabSelected="1" zoomScale="75" zoomScaleNormal="75" zoomScaleSheetLayoutView="75" workbookViewId="0" topLeftCell="A1">
      <selection activeCell="F4" sqref="F4"/>
    </sheetView>
  </sheetViews>
  <sheetFormatPr defaultColWidth="9.00390625" defaultRowHeight="13.5"/>
  <cols>
    <col min="1" max="1" width="3.875" style="1" customWidth="1"/>
    <col min="2" max="2" width="11.25390625" style="1" bestFit="1" customWidth="1"/>
    <col min="3" max="3" width="9.75390625" style="1" bestFit="1" customWidth="1"/>
    <col min="4" max="4" width="12.00390625" style="1" bestFit="1" customWidth="1"/>
    <col min="5" max="5" width="13.125" style="1" bestFit="1" customWidth="1"/>
    <col min="6" max="6" width="15.625" style="1" bestFit="1" customWidth="1"/>
    <col min="7" max="7" width="7.00390625" style="1" bestFit="1" customWidth="1"/>
    <col min="8" max="8" width="8.00390625" style="1" bestFit="1" customWidth="1"/>
    <col min="9" max="9" width="7.00390625" style="1" bestFit="1" customWidth="1"/>
    <col min="10" max="10" width="8.00390625" style="1" bestFit="1" customWidth="1"/>
    <col min="11" max="11" width="7.00390625" style="1" bestFit="1" customWidth="1"/>
    <col min="12" max="12" width="9.00390625" style="1" bestFit="1" customWidth="1"/>
    <col min="13" max="13" width="7.00390625" style="1" bestFit="1" customWidth="1"/>
    <col min="14" max="14" width="8.00390625" style="1" bestFit="1" customWidth="1"/>
    <col min="15" max="15" width="7.00390625" style="1" bestFit="1" customWidth="1"/>
    <col min="16" max="16" width="8.00390625" style="1" bestFit="1" customWidth="1"/>
    <col min="17" max="17" width="7.00390625" style="1" bestFit="1" customWidth="1"/>
    <col min="18" max="18" width="9.00390625" style="1" bestFit="1" customWidth="1"/>
    <col min="19" max="19" width="7.00390625" style="1" bestFit="1" customWidth="1"/>
    <col min="20" max="20" width="7.75390625" style="1" bestFit="1" customWidth="1"/>
    <col min="21" max="21" width="7.00390625" style="1" bestFit="1" customWidth="1"/>
    <col min="22" max="22" width="9.00390625" style="1" bestFit="1" customWidth="1"/>
    <col min="23" max="23" width="7.00390625" style="1" bestFit="1" customWidth="1"/>
    <col min="24" max="24" width="8.00390625" style="1" bestFit="1" customWidth="1"/>
    <col min="25" max="25" width="7.00390625" style="1" bestFit="1" customWidth="1"/>
    <col min="26" max="26" width="8.00390625" style="1" bestFit="1" customWidth="1"/>
    <col min="27" max="27" width="7.00390625" style="1" bestFit="1" customWidth="1"/>
    <col min="28" max="28" width="9.00390625" style="1" bestFit="1" customWidth="1"/>
    <col min="29" max="29" width="7.00390625" style="1" bestFit="1" customWidth="1"/>
    <col min="30" max="30" width="8.00390625" style="1" bestFit="1" customWidth="1"/>
    <col min="31" max="31" width="7.00390625" style="1" bestFit="1" customWidth="1"/>
    <col min="32" max="32" width="9.00390625" style="1" bestFit="1" customWidth="1"/>
    <col min="33" max="16384" width="9.00390625" style="1" customWidth="1"/>
  </cols>
  <sheetData>
    <row r="1" spans="1:33" ht="24">
      <c r="A1" s="32" t="s">
        <v>146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26"/>
    </row>
    <row r="2" spans="1:33" ht="13.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6"/>
    </row>
    <row r="3" spans="1:33" ht="13.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6"/>
    </row>
    <row r="4" spans="1:33" ht="13.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AA4" s="28"/>
      <c r="AB4" s="26" t="s">
        <v>138</v>
      </c>
      <c r="AD4" s="28"/>
      <c r="AE4" s="28"/>
      <c r="AF4" s="28"/>
      <c r="AG4" s="26"/>
    </row>
    <row r="5" spans="28:32" ht="13.5">
      <c r="AB5" s="1" t="s">
        <v>143</v>
      </c>
      <c r="AF5" s="27"/>
    </row>
    <row r="6" spans="28:32" ht="13.5">
      <c r="AB6" s="1" t="s">
        <v>144</v>
      </c>
      <c r="AF6" s="27"/>
    </row>
    <row r="7" spans="1:32" ht="13.5">
      <c r="A7" s="37" t="s">
        <v>139</v>
      </c>
      <c r="B7" s="33" t="s">
        <v>140</v>
      </c>
      <c r="C7" s="34"/>
      <c r="D7" s="34"/>
      <c r="E7" s="34"/>
      <c r="F7" s="39" t="s">
        <v>141</v>
      </c>
      <c r="G7" s="30" t="s">
        <v>23</v>
      </c>
      <c r="H7" s="31"/>
      <c r="I7" s="30">
        <v>5</v>
      </c>
      <c r="J7" s="31"/>
      <c r="K7" s="30">
        <v>6</v>
      </c>
      <c r="L7" s="31"/>
      <c r="M7" s="30">
        <v>8</v>
      </c>
      <c r="N7" s="31"/>
      <c r="O7" s="30">
        <v>10</v>
      </c>
      <c r="P7" s="31"/>
      <c r="Q7" s="30">
        <v>11</v>
      </c>
      <c r="R7" s="31"/>
      <c r="S7" s="30">
        <v>12</v>
      </c>
      <c r="T7" s="31"/>
      <c r="U7" s="30">
        <v>13</v>
      </c>
      <c r="V7" s="31"/>
      <c r="W7" s="30">
        <v>15</v>
      </c>
      <c r="X7" s="31"/>
      <c r="Y7" s="30">
        <v>17</v>
      </c>
      <c r="Z7" s="31"/>
      <c r="AA7" s="30">
        <v>18</v>
      </c>
      <c r="AB7" s="31"/>
      <c r="AC7" s="30">
        <v>19</v>
      </c>
      <c r="AD7" s="31"/>
      <c r="AE7" s="30" t="s">
        <v>15</v>
      </c>
      <c r="AF7" s="31"/>
    </row>
    <row r="8" spans="1:32" ht="13.5">
      <c r="A8" s="38"/>
      <c r="B8" s="35"/>
      <c r="C8" s="36"/>
      <c r="D8" s="36"/>
      <c r="E8" s="36"/>
      <c r="F8" s="40"/>
      <c r="G8" s="29" t="s">
        <v>0</v>
      </c>
      <c r="H8" s="29" t="s">
        <v>145</v>
      </c>
      <c r="I8" s="29" t="s">
        <v>0</v>
      </c>
      <c r="J8" s="29" t="s">
        <v>145</v>
      </c>
      <c r="K8" s="29" t="s">
        <v>0</v>
      </c>
      <c r="L8" s="29" t="s">
        <v>145</v>
      </c>
      <c r="M8" s="29" t="s">
        <v>0</v>
      </c>
      <c r="N8" s="29" t="s">
        <v>145</v>
      </c>
      <c r="O8" s="29" t="s">
        <v>0</v>
      </c>
      <c r="P8" s="29" t="s">
        <v>145</v>
      </c>
      <c r="Q8" s="29" t="s">
        <v>0</v>
      </c>
      <c r="R8" s="29" t="s">
        <v>145</v>
      </c>
      <c r="S8" s="29" t="s">
        <v>0</v>
      </c>
      <c r="T8" s="29" t="s">
        <v>145</v>
      </c>
      <c r="U8" s="29" t="s">
        <v>0</v>
      </c>
      <c r="V8" s="29" t="s">
        <v>145</v>
      </c>
      <c r="W8" s="29" t="s">
        <v>0</v>
      </c>
      <c r="X8" s="29" t="s">
        <v>145</v>
      </c>
      <c r="Y8" s="29" t="s">
        <v>0</v>
      </c>
      <c r="Z8" s="29" t="s">
        <v>145</v>
      </c>
      <c r="AA8" s="29" t="s">
        <v>0</v>
      </c>
      <c r="AB8" s="29" t="s">
        <v>145</v>
      </c>
      <c r="AC8" s="29" t="s">
        <v>0</v>
      </c>
      <c r="AD8" s="29" t="s">
        <v>145</v>
      </c>
      <c r="AE8" s="29" t="s">
        <v>0</v>
      </c>
      <c r="AF8" s="29" t="s">
        <v>145</v>
      </c>
    </row>
    <row r="9" spans="1:32" ht="15" customHeight="1">
      <c r="A9" s="4">
        <v>1</v>
      </c>
      <c r="B9" s="7" t="s">
        <v>61</v>
      </c>
      <c r="C9" s="7" t="s">
        <v>62</v>
      </c>
      <c r="D9" s="7" t="s">
        <v>48</v>
      </c>
      <c r="E9" s="7"/>
      <c r="F9" s="8" t="s">
        <v>48</v>
      </c>
      <c r="G9" s="6"/>
      <c r="H9" s="6"/>
      <c r="I9" s="6"/>
      <c r="J9" s="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>
        <v>1</v>
      </c>
      <c r="AD9" s="6">
        <v>12.8</v>
      </c>
      <c r="AE9" s="8">
        <f aca="true" t="shared" si="0" ref="AE9:AE16">SUM(G9,I9,K9,M9,O9,Q9,S9,U9,W9,Y9,AA9,AC9)</f>
        <v>1</v>
      </c>
      <c r="AF9" s="10">
        <f aca="true" t="shared" si="1" ref="AF9:AF15">SUM(AD9,AB9,Z9,X9,V9,T9,R9,P9,N9,L9,J9,H9)</f>
        <v>12.8</v>
      </c>
    </row>
    <row r="10" spans="1:32" ht="15" customHeight="1">
      <c r="A10" s="4">
        <v>2</v>
      </c>
      <c r="B10" s="7" t="s">
        <v>54</v>
      </c>
      <c r="C10" s="7" t="s">
        <v>71</v>
      </c>
      <c r="D10" s="7" t="s">
        <v>72</v>
      </c>
      <c r="E10" s="7" t="s">
        <v>73</v>
      </c>
      <c r="F10" s="6" t="s">
        <v>36</v>
      </c>
      <c r="G10" s="6"/>
      <c r="H10" s="6"/>
      <c r="I10" s="6"/>
      <c r="J10" s="9"/>
      <c r="K10" s="6"/>
      <c r="L10" s="6"/>
      <c r="M10" s="6"/>
      <c r="N10" s="6"/>
      <c r="O10" s="6"/>
      <c r="P10" s="6"/>
      <c r="Q10" s="6"/>
      <c r="R10" s="6"/>
      <c r="S10" s="6">
        <v>2</v>
      </c>
      <c r="T10" s="6">
        <v>47.4</v>
      </c>
      <c r="U10" s="6">
        <v>2</v>
      </c>
      <c r="V10" s="9">
        <v>28</v>
      </c>
      <c r="W10" s="6"/>
      <c r="X10" s="6"/>
      <c r="Y10" s="6">
        <v>7</v>
      </c>
      <c r="Z10" s="6">
        <v>130.5</v>
      </c>
      <c r="AA10" s="6">
        <v>8</v>
      </c>
      <c r="AB10" s="9">
        <v>189</v>
      </c>
      <c r="AC10" s="6"/>
      <c r="AD10" s="6"/>
      <c r="AE10" s="8">
        <f t="shared" si="0"/>
        <v>19</v>
      </c>
      <c r="AF10" s="10">
        <f t="shared" si="1"/>
        <v>394.9</v>
      </c>
    </row>
    <row r="11" spans="1:32" ht="15" customHeight="1">
      <c r="A11" s="4">
        <v>3</v>
      </c>
      <c r="B11" s="11"/>
      <c r="C11" s="7" t="s">
        <v>55</v>
      </c>
      <c r="D11" s="7" t="s">
        <v>56</v>
      </c>
      <c r="E11" s="7" t="s">
        <v>57</v>
      </c>
      <c r="F11" s="6" t="s">
        <v>26</v>
      </c>
      <c r="G11" s="6">
        <v>1</v>
      </c>
      <c r="H11" s="6">
        <v>13.3</v>
      </c>
      <c r="I11" s="6"/>
      <c r="J11" s="9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9"/>
      <c r="W11" s="6"/>
      <c r="X11" s="6"/>
      <c r="Y11" s="6"/>
      <c r="Z11" s="6"/>
      <c r="AA11" s="6"/>
      <c r="AB11" s="6"/>
      <c r="AC11" s="6"/>
      <c r="AD11" s="6"/>
      <c r="AE11" s="8">
        <f t="shared" si="0"/>
        <v>1</v>
      </c>
      <c r="AF11" s="10">
        <f t="shared" si="1"/>
        <v>13.3</v>
      </c>
    </row>
    <row r="12" spans="1:32" ht="15" customHeight="1">
      <c r="A12" s="4">
        <v>4</v>
      </c>
      <c r="B12" s="11"/>
      <c r="C12" s="11"/>
      <c r="D12" s="7" t="s">
        <v>99</v>
      </c>
      <c r="E12" s="7" t="s">
        <v>100</v>
      </c>
      <c r="F12" s="6" t="s">
        <v>30</v>
      </c>
      <c r="G12" s="6">
        <v>5</v>
      </c>
      <c r="H12" s="6">
        <v>44.3</v>
      </c>
      <c r="I12" s="6"/>
      <c r="J12" s="9"/>
      <c r="K12" s="6">
        <v>3</v>
      </c>
      <c r="L12" s="6">
        <v>31.7</v>
      </c>
      <c r="M12" s="6"/>
      <c r="N12" s="6"/>
      <c r="O12" s="6"/>
      <c r="P12" s="6"/>
      <c r="Q12" s="6"/>
      <c r="R12" s="6"/>
      <c r="S12" s="6"/>
      <c r="T12" s="6"/>
      <c r="U12" s="6"/>
      <c r="V12" s="9"/>
      <c r="W12" s="6"/>
      <c r="X12" s="6"/>
      <c r="Y12" s="6"/>
      <c r="Z12" s="6"/>
      <c r="AA12" s="6"/>
      <c r="AB12" s="6"/>
      <c r="AC12" s="6"/>
      <c r="AD12" s="6"/>
      <c r="AE12" s="8">
        <f t="shared" si="0"/>
        <v>8</v>
      </c>
      <c r="AF12" s="10">
        <f t="shared" si="1"/>
        <v>76</v>
      </c>
    </row>
    <row r="13" spans="1:32" ht="15" customHeight="1">
      <c r="A13" s="4">
        <v>5</v>
      </c>
      <c r="B13" s="11"/>
      <c r="C13" s="11"/>
      <c r="D13" s="11"/>
      <c r="E13" s="7" t="s">
        <v>103</v>
      </c>
      <c r="F13" s="6" t="s">
        <v>25</v>
      </c>
      <c r="G13" s="6">
        <v>9</v>
      </c>
      <c r="H13" s="6">
        <v>73.7</v>
      </c>
      <c r="I13" s="6"/>
      <c r="J13" s="9"/>
      <c r="K13" s="6">
        <v>3</v>
      </c>
      <c r="L13" s="6">
        <v>16.2</v>
      </c>
      <c r="M13" s="6"/>
      <c r="N13" s="6"/>
      <c r="O13" s="6"/>
      <c r="P13" s="6"/>
      <c r="Q13" s="6"/>
      <c r="R13" s="6"/>
      <c r="S13" s="6"/>
      <c r="T13" s="6"/>
      <c r="U13" s="6"/>
      <c r="V13" s="9"/>
      <c r="W13" s="6"/>
      <c r="X13" s="6"/>
      <c r="Y13" s="6"/>
      <c r="Z13" s="6"/>
      <c r="AA13" s="6"/>
      <c r="AB13" s="6"/>
      <c r="AC13" s="6"/>
      <c r="AD13" s="6"/>
      <c r="AE13" s="8">
        <f t="shared" si="0"/>
        <v>12</v>
      </c>
      <c r="AF13" s="10">
        <f>SUM(AD13,AB13,Z13,X13,V13,T13,R13,P13,N13,L13,J13,H13)</f>
        <v>89.9</v>
      </c>
    </row>
    <row r="14" spans="1:32" ht="15" customHeight="1">
      <c r="A14" s="4">
        <v>6</v>
      </c>
      <c r="B14" s="11"/>
      <c r="C14" s="7" t="s">
        <v>78</v>
      </c>
      <c r="D14" s="7" t="s">
        <v>79</v>
      </c>
      <c r="E14" s="7" t="s">
        <v>80</v>
      </c>
      <c r="F14" s="6" t="s">
        <v>33</v>
      </c>
      <c r="G14" s="6"/>
      <c r="H14" s="6"/>
      <c r="I14" s="6"/>
      <c r="J14" s="9"/>
      <c r="K14" s="6"/>
      <c r="L14" s="6"/>
      <c r="M14" s="6"/>
      <c r="N14" s="6"/>
      <c r="O14" s="6"/>
      <c r="P14" s="6"/>
      <c r="Q14" s="6">
        <v>1</v>
      </c>
      <c r="R14" s="9">
        <v>178</v>
      </c>
      <c r="S14" s="6"/>
      <c r="T14" s="6"/>
      <c r="U14" s="6">
        <v>1</v>
      </c>
      <c r="V14" s="9">
        <v>268.5</v>
      </c>
      <c r="W14" s="6"/>
      <c r="X14" s="6"/>
      <c r="Y14" s="6">
        <v>2</v>
      </c>
      <c r="Z14" s="6">
        <v>742.9</v>
      </c>
      <c r="AA14" s="6"/>
      <c r="AB14" s="6"/>
      <c r="AC14" s="6"/>
      <c r="AD14" s="6"/>
      <c r="AE14" s="8">
        <f t="shared" si="0"/>
        <v>4</v>
      </c>
      <c r="AF14" s="10">
        <f t="shared" si="1"/>
        <v>1189.4</v>
      </c>
    </row>
    <row r="15" spans="1:32" ht="15" customHeight="1">
      <c r="A15" s="4">
        <v>7</v>
      </c>
      <c r="B15" s="11"/>
      <c r="C15" s="11"/>
      <c r="D15" s="11"/>
      <c r="E15" s="7" t="s">
        <v>125</v>
      </c>
      <c r="F15" s="6" t="s">
        <v>35</v>
      </c>
      <c r="G15" s="6"/>
      <c r="H15" s="6"/>
      <c r="I15" s="6"/>
      <c r="J15" s="9"/>
      <c r="K15" s="6"/>
      <c r="L15" s="6"/>
      <c r="M15" s="6"/>
      <c r="N15" s="6"/>
      <c r="O15" s="6"/>
      <c r="P15" s="6"/>
      <c r="Q15" s="6">
        <v>1</v>
      </c>
      <c r="R15" s="9">
        <v>1</v>
      </c>
      <c r="S15" s="6"/>
      <c r="T15" s="6"/>
      <c r="U15" s="6">
        <v>6</v>
      </c>
      <c r="V15" s="9">
        <v>23</v>
      </c>
      <c r="W15" s="6"/>
      <c r="X15" s="6"/>
      <c r="Y15" s="6">
        <v>1</v>
      </c>
      <c r="Z15" s="6">
        <v>15.8</v>
      </c>
      <c r="AA15" s="6"/>
      <c r="AB15" s="6"/>
      <c r="AC15" s="6"/>
      <c r="AD15" s="6"/>
      <c r="AE15" s="8">
        <f t="shared" si="0"/>
        <v>8</v>
      </c>
      <c r="AF15" s="10">
        <f t="shared" si="1"/>
        <v>39.8</v>
      </c>
    </row>
    <row r="16" spans="1:32" ht="15" customHeight="1">
      <c r="A16" s="4">
        <v>8</v>
      </c>
      <c r="B16" s="11"/>
      <c r="C16" s="11"/>
      <c r="D16" s="7" t="s">
        <v>93</v>
      </c>
      <c r="E16" s="7" t="s">
        <v>94</v>
      </c>
      <c r="F16" s="8" t="s">
        <v>24</v>
      </c>
      <c r="G16" s="8">
        <v>7</v>
      </c>
      <c r="H16" s="8">
        <v>85.3</v>
      </c>
      <c r="I16" s="8">
        <v>3</v>
      </c>
      <c r="J16" s="12">
        <v>51.5</v>
      </c>
      <c r="K16" s="8">
        <v>37</v>
      </c>
      <c r="L16" s="12">
        <v>344</v>
      </c>
      <c r="M16" s="8">
        <v>2</v>
      </c>
      <c r="N16" s="8">
        <v>58.3</v>
      </c>
      <c r="O16" s="8">
        <v>12</v>
      </c>
      <c r="P16" s="8">
        <v>300.8</v>
      </c>
      <c r="Q16" s="8">
        <v>47</v>
      </c>
      <c r="R16" s="12">
        <v>1290</v>
      </c>
      <c r="S16" s="8">
        <v>4</v>
      </c>
      <c r="T16" s="8">
        <v>97.8</v>
      </c>
      <c r="U16" s="8">
        <v>1</v>
      </c>
      <c r="V16" s="12">
        <v>25.7</v>
      </c>
      <c r="W16" s="8">
        <v>6</v>
      </c>
      <c r="X16" s="8">
        <v>187.7</v>
      </c>
      <c r="Y16" s="8">
        <v>6</v>
      </c>
      <c r="Z16" s="8">
        <v>208.8</v>
      </c>
      <c r="AA16" s="8">
        <v>11</v>
      </c>
      <c r="AB16" s="8">
        <v>185.7</v>
      </c>
      <c r="AC16" s="8"/>
      <c r="AD16" s="8"/>
      <c r="AE16" s="8">
        <f t="shared" si="0"/>
        <v>136</v>
      </c>
      <c r="AF16" s="10">
        <f>SUM(AD16,AB16,Z16,X16,V16,T16,R16,P16,N16,L16,J16,H16)</f>
        <v>2835.6000000000004</v>
      </c>
    </row>
    <row r="17" spans="1:32" ht="15" customHeight="1">
      <c r="A17" s="4">
        <v>9</v>
      </c>
      <c r="B17" s="7" t="s">
        <v>63</v>
      </c>
      <c r="C17" s="3" t="s">
        <v>64</v>
      </c>
      <c r="D17" s="3" t="s">
        <v>65</v>
      </c>
      <c r="E17" s="7" t="s">
        <v>82</v>
      </c>
      <c r="F17" s="8" t="s">
        <v>49</v>
      </c>
      <c r="G17" s="8"/>
      <c r="H17" s="8"/>
      <c r="I17" s="8"/>
      <c r="J17" s="12"/>
      <c r="K17" s="8"/>
      <c r="L17" s="8"/>
      <c r="M17" s="8"/>
      <c r="N17" s="8"/>
      <c r="O17" s="8"/>
      <c r="P17" s="8"/>
      <c r="Q17" s="8"/>
      <c r="R17" s="12"/>
      <c r="S17" s="8"/>
      <c r="T17" s="8"/>
      <c r="U17" s="8"/>
      <c r="V17" s="8"/>
      <c r="W17" s="8"/>
      <c r="X17" s="8"/>
      <c r="Y17" s="8"/>
      <c r="Z17" s="8"/>
      <c r="AA17" s="8"/>
      <c r="AB17" s="8"/>
      <c r="AC17" s="8">
        <v>7</v>
      </c>
      <c r="AD17" s="8">
        <v>22.3</v>
      </c>
      <c r="AE17" s="8">
        <f aca="true" t="shared" si="2" ref="AE17:AE55">SUM(G17,I17,K17,M17,O17,Q17,S17,U17,W17,Y17,AA17,AC17)</f>
        <v>7</v>
      </c>
      <c r="AF17" s="10">
        <f aca="true" t="shared" si="3" ref="AF17:AF55">SUM(AD17,AB17,Z17,X17,V17,T17,R17,P17,N17,L17,J17,H17)</f>
        <v>22.3</v>
      </c>
    </row>
    <row r="18" spans="1:32" ht="15" customHeight="1">
      <c r="A18" s="4">
        <v>10</v>
      </c>
      <c r="B18" s="11"/>
      <c r="C18" s="5"/>
      <c r="D18" s="5"/>
      <c r="E18" s="11"/>
      <c r="F18" s="8" t="s">
        <v>41</v>
      </c>
      <c r="G18" s="8"/>
      <c r="H18" s="8"/>
      <c r="I18" s="8"/>
      <c r="J18" s="12"/>
      <c r="K18" s="8"/>
      <c r="L18" s="8"/>
      <c r="M18" s="8"/>
      <c r="N18" s="8"/>
      <c r="O18" s="8">
        <v>1</v>
      </c>
      <c r="P18" s="8">
        <v>5.5</v>
      </c>
      <c r="Q18" s="8"/>
      <c r="R18" s="12"/>
      <c r="S18" s="8"/>
      <c r="T18" s="8"/>
      <c r="U18" s="8">
        <v>191</v>
      </c>
      <c r="V18" s="8">
        <v>1108.5</v>
      </c>
      <c r="W18" s="8"/>
      <c r="X18" s="8"/>
      <c r="Y18" s="8"/>
      <c r="Z18" s="8"/>
      <c r="AA18" s="8"/>
      <c r="AB18" s="8"/>
      <c r="AC18" s="8">
        <v>1</v>
      </c>
      <c r="AD18" s="8">
        <v>5.6</v>
      </c>
      <c r="AE18" s="8">
        <f t="shared" si="2"/>
        <v>193</v>
      </c>
      <c r="AF18" s="10">
        <f t="shared" si="3"/>
        <v>1119.6</v>
      </c>
    </row>
    <row r="19" spans="1:32" ht="15" customHeight="1">
      <c r="A19" s="4">
        <v>11</v>
      </c>
      <c r="B19" s="11"/>
      <c r="C19" s="5"/>
      <c r="D19" s="5"/>
      <c r="E19" s="7" t="s">
        <v>101</v>
      </c>
      <c r="F19" s="8" t="s">
        <v>47</v>
      </c>
      <c r="G19" s="8"/>
      <c r="H19" s="8"/>
      <c r="I19" s="8"/>
      <c r="J19" s="12"/>
      <c r="K19" s="8"/>
      <c r="L19" s="8"/>
      <c r="M19" s="8"/>
      <c r="N19" s="8"/>
      <c r="O19" s="8"/>
      <c r="P19" s="8"/>
      <c r="Q19" s="8"/>
      <c r="R19" s="12"/>
      <c r="S19" s="8"/>
      <c r="T19" s="8"/>
      <c r="U19" s="8"/>
      <c r="V19" s="8"/>
      <c r="W19" s="8"/>
      <c r="X19" s="8"/>
      <c r="Y19" s="8"/>
      <c r="Z19" s="8"/>
      <c r="AA19" s="8"/>
      <c r="AB19" s="8"/>
      <c r="AC19" s="8">
        <v>1</v>
      </c>
      <c r="AD19" s="8">
        <v>3.6</v>
      </c>
      <c r="AE19" s="8">
        <f t="shared" si="2"/>
        <v>1</v>
      </c>
      <c r="AF19" s="10">
        <f t="shared" si="3"/>
        <v>3.6</v>
      </c>
    </row>
    <row r="20" spans="1:32" ht="15" customHeight="1">
      <c r="A20" s="4">
        <v>12</v>
      </c>
      <c r="B20" s="11"/>
      <c r="C20" s="5"/>
      <c r="D20" s="5"/>
      <c r="E20" s="7" t="s">
        <v>130</v>
      </c>
      <c r="F20" s="8" t="s">
        <v>44</v>
      </c>
      <c r="G20" s="8"/>
      <c r="H20" s="8"/>
      <c r="I20" s="8"/>
      <c r="J20" s="12"/>
      <c r="K20" s="8"/>
      <c r="L20" s="8"/>
      <c r="M20" s="8"/>
      <c r="N20" s="8"/>
      <c r="O20" s="8"/>
      <c r="P20" s="8"/>
      <c r="Q20" s="8"/>
      <c r="R20" s="12"/>
      <c r="S20" s="8"/>
      <c r="T20" s="8"/>
      <c r="U20" s="8"/>
      <c r="V20" s="8"/>
      <c r="W20" s="8"/>
      <c r="X20" s="8"/>
      <c r="Y20" s="8"/>
      <c r="Z20" s="8"/>
      <c r="AA20" s="8">
        <v>4</v>
      </c>
      <c r="AB20" s="8">
        <v>32.7</v>
      </c>
      <c r="AC20" s="8"/>
      <c r="AD20" s="8"/>
      <c r="AE20" s="8">
        <f t="shared" si="2"/>
        <v>4</v>
      </c>
      <c r="AF20" s="10">
        <f t="shared" si="3"/>
        <v>32.7</v>
      </c>
    </row>
    <row r="21" spans="1:32" ht="15" customHeight="1">
      <c r="A21" s="4">
        <v>13</v>
      </c>
      <c r="B21" s="11"/>
      <c r="C21" s="5"/>
      <c r="D21" s="5"/>
      <c r="E21" s="7" t="s">
        <v>66</v>
      </c>
      <c r="F21" s="8" t="s">
        <v>27</v>
      </c>
      <c r="G21" s="8">
        <v>4</v>
      </c>
      <c r="H21" s="8">
        <v>8.1</v>
      </c>
      <c r="I21" s="8"/>
      <c r="J21" s="12"/>
      <c r="K21" s="8"/>
      <c r="L21" s="8"/>
      <c r="M21" s="8"/>
      <c r="N21" s="8"/>
      <c r="O21" s="8"/>
      <c r="P21" s="8"/>
      <c r="Q21" s="8"/>
      <c r="R21" s="12"/>
      <c r="S21" s="8"/>
      <c r="T21" s="8"/>
      <c r="U21" s="8"/>
      <c r="V21" s="8"/>
      <c r="W21" s="8"/>
      <c r="X21" s="8"/>
      <c r="Y21" s="8"/>
      <c r="Z21" s="8"/>
      <c r="AA21" s="8">
        <v>2</v>
      </c>
      <c r="AB21" s="8">
        <v>4.1</v>
      </c>
      <c r="AC21" s="8"/>
      <c r="AD21" s="8"/>
      <c r="AE21" s="8">
        <f t="shared" si="2"/>
        <v>6</v>
      </c>
      <c r="AF21" s="10">
        <f t="shared" si="3"/>
        <v>12.2</v>
      </c>
    </row>
    <row r="22" spans="1:32" ht="15" customHeight="1">
      <c r="A22" s="4">
        <v>14</v>
      </c>
      <c r="B22" s="11"/>
      <c r="C22" s="5"/>
      <c r="D22" s="5"/>
      <c r="E22" s="3" t="s">
        <v>113</v>
      </c>
      <c r="F22" s="8" t="s">
        <v>46</v>
      </c>
      <c r="G22" s="8"/>
      <c r="H22" s="8"/>
      <c r="I22" s="8"/>
      <c r="J22" s="12"/>
      <c r="K22" s="8"/>
      <c r="L22" s="8"/>
      <c r="M22" s="8"/>
      <c r="N22" s="8"/>
      <c r="O22" s="8"/>
      <c r="P22" s="8"/>
      <c r="Q22" s="8"/>
      <c r="R22" s="12"/>
      <c r="S22" s="8"/>
      <c r="T22" s="8"/>
      <c r="U22" s="8"/>
      <c r="V22" s="8"/>
      <c r="W22" s="8"/>
      <c r="X22" s="8"/>
      <c r="Y22" s="8"/>
      <c r="Z22" s="8"/>
      <c r="AA22" s="8"/>
      <c r="AB22" s="8"/>
      <c r="AC22" s="8">
        <v>1</v>
      </c>
      <c r="AD22" s="8">
        <v>2.9</v>
      </c>
      <c r="AE22" s="8">
        <f t="shared" si="2"/>
        <v>1</v>
      </c>
      <c r="AF22" s="10">
        <f t="shared" si="3"/>
        <v>2.9</v>
      </c>
    </row>
    <row r="23" spans="1:32" ht="15" customHeight="1">
      <c r="A23" s="4">
        <v>15</v>
      </c>
      <c r="B23" s="11"/>
      <c r="C23" s="5"/>
      <c r="D23" s="6"/>
      <c r="E23" s="6"/>
      <c r="F23" s="13" t="s">
        <v>136</v>
      </c>
      <c r="G23" s="8"/>
      <c r="H23" s="8"/>
      <c r="I23" s="8"/>
      <c r="J23" s="12"/>
      <c r="K23" s="8">
        <v>1</v>
      </c>
      <c r="L23" s="12">
        <v>22</v>
      </c>
      <c r="M23" s="8"/>
      <c r="N23" s="8"/>
      <c r="O23" s="8"/>
      <c r="P23" s="8"/>
      <c r="Q23" s="8"/>
      <c r="R23" s="12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>
        <f t="shared" si="2"/>
        <v>1</v>
      </c>
      <c r="AF23" s="10">
        <f t="shared" si="3"/>
        <v>22</v>
      </c>
    </row>
    <row r="24" spans="1:32" ht="15" customHeight="1">
      <c r="A24" s="4">
        <v>16</v>
      </c>
      <c r="B24" s="17"/>
      <c r="C24" s="6"/>
      <c r="D24" s="7" t="s">
        <v>86</v>
      </c>
      <c r="E24" s="7" t="s">
        <v>87</v>
      </c>
      <c r="F24" s="8" t="s">
        <v>3</v>
      </c>
      <c r="G24" s="8"/>
      <c r="H24" s="8"/>
      <c r="I24" s="8"/>
      <c r="J24" s="12"/>
      <c r="K24" s="8"/>
      <c r="L24" s="8"/>
      <c r="M24" s="8"/>
      <c r="N24" s="8"/>
      <c r="O24" s="8"/>
      <c r="P24" s="8"/>
      <c r="Q24" s="8"/>
      <c r="R24" s="12"/>
      <c r="S24" s="8">
        <v>1</v>
      </c>
      <c r="T24" s="8">
        <v>21.8</v>
      </c>
      <c r="U24" s="8">
        <v>7</v>
      </c>
      <c r="V24" s="8">
        <v>25.8</v>
      </c>
      <c r="W24" s="8"/>
      <c r="X24" s="8"/>
      <c r="Y24" s="8"/>
      <c r="Z24" s="8"/>
      <c r="AA24" s="8"/>
      <c r="AB24" s="8"/>
      <c r="AC24" s="8">
        <v>14</v>
      </c>
      <c r="AD24" s="8">
        <v>264.2</v>
      </c>
      <c r="AE24" s="8">
        <f t="shared" si="2"/>
        <v>22</v>
      </c>
      <c r="AF24" s="10">
        <f t="shared" si="3"/>
        <v>311.8</v>
      </c>
    </row>
    <row r="25" spans="1:32" ht="15" customHeight="1">
      <c r="A25" s="4">
        <v>17</v>
      </c>
      <c r="B25" s="3" t="s">
        <v>67</v>
      </c>
      <c r="C25" s="14" t="s">
        <v>68</v>
      </c>
      <c r="D25" s="7" t="s">
        <v>96</v>
      </c>
      <c r="E25" s="7" t="s">
        <v>97</v>
      </c>
      <c r="F25" s="8" t="s">
        <v>28</v>
      </c>
      <c r="G25" s="8">
        <v>20</v>
      </c>
      <c r="H25" s="12">
        <v>300</v>
      </c>
      <c r="I25" s="8"/>
      <c r="J25" s="12"/>
      <c r="K25" s="8">
        <v>13</v>
      </c>
      <c r="L25" s="8">
        <v>180.5</v>
      </c>
      <c r="M25" s="8"/>
      <c r="N25" s="8"/>
      <c r="O25" s="8">
        <v>3</v>
      </c>
      <c r="P25" s="8">
        <v>86.5</v>
      </c>
      <c r="Q25" s="8"/>
      <c r="R25" s="12"/>
      <c r="S25" s="8">
        <v>13</v>
      </c>
      <c r="T25" s="8">
        <v>181.5</v>
      </c>
      <c r="U25" s="8">
        <v>263</v>
      </c>
      <c r="V25" s="12">
        <v>3607</v>
      </c>
      <c r="W25" s="8"/>
      <c r="X25" s="8"/>
      <c r="Y25" s="8">
        <v>25</v>
      </c>
      <c r="Z25" s="8">
        <v>331.1</v>
      </c>
      <c r="AA25" s="8">
        <v>4</v>
      </c>
      <c r="AB25" s="12">
        <v>55</v>
      </c>
      <c r="AC25" s="8">
        <v>11</v>
      </c>
      <c r="AD25" s="8">
        <v>164.2</v>
      </c>
      <c r="AE25" s="8">
        <f t="shared" si="2"/>
        <v>352</v>
      </c>
      <c r="AF25" s="10">
        <f t="shared" si="3"/>
        <v>4905.8</v>
      </c>
    </row>
    <row r="26" spans="1:32" ht="15" customHeight="1">
      <c r="A26" s="4">
        <v>18</v>
      </c>
      <c r="B26" s="5"/>
      <c r="C26" s="25"/>
      <c r="D26" s="7" t="s">
        <v>128</v>
      </c>
      <c r="E26" s="7" t="s">
        <v>129</v>
      </c>
      <c r="F26" s="8" t="s">
        <v>14</v>
      </c>
      <c r="G26" s="8"/>
      <c r="H26" s="8"/>
      <c r="I26" s="8"/>
      <c r="J26" s="12"/>
      <c r="K26" s="8">
        <v>2</v>
      </c>
      <c r="L26" s="8">
        <v>30.5</v>
      </c>
      <c r="M26" s="8"/>
      <c r="N26" s="8"/>
      <c r="O26" s="8"/>
      <c r="P26" s="8"/>
      <c r="Q26" s="8"/>
      <c r="R26" s="12"/>
      <c r="S26" s="8">
        <v>1</v>
      </c>
      <c r="T26" s="8">
        <v>11.8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>
        <f t="shared" si="2"/>
        <v>3</v>
      </c>
      <c r="AF26" s="10">
        <f t="shared" si="3"/>
        <v>42.3</v>
      </c>
    </row>
    <row r="27" spans="1:32" ht="15" customHeight="1">
      <c r="A27" s="4">
        <v>19</v>
      </c>
      <c r="B27" s="5"/>
      <c r="C27" s="25"/>
      <c r="D27" s="7" t="s">
        <v>69</v>
      </c>
      <c r="E27" s="7" t="s">
        <v>70</v>
      </c>
      <c r="F27" s="8" t="s">
        <v>38</v>
      </c>
      <c r="G27" s="8"/>
      <c r="H27" s="8"/>
      <c r="I27" s="8"/>
      <c r="J27" s="12"/>
      <c r="K27" s="8"/>
      <c r="L27" s="8"/>
      <c r="M27" s="8"/>
      <c r="N27" s="8"/>
      <c r="O27" s="8"/>
      <c r="P27" s="8"/>
      <c r="Q27" s="8"/>
      <c r="R27" s="12"/>
      <c r="S27" s="8">
        <v>1</v>
      </c>
      <c r="T27" s="8">
        <v>35.2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>
        <f t="shared" si="2"/>
        <v>1</v>
      </c>
      <c r="AF27" s="10">
        <f t="shared" si="3"/>
        <v>35.2</v>
      </c>
    </row>
    <row r="28" spans="1:32" ht="15" customHeight="1">
      <c r="A28" s="4">
        <v>20</v>
      </c>
      <c r="B28" s="5"/>
      <c r="C28" s="25"/>
      <c r="D28" s="7" t="s">
        <v>111</v>
      </c>
      <c r="E28" s="7" t="s">
        <v>112</v>
      </c>
      <c r="F28" s="3" t="s">
        <v>12</v>
      </c>
      <c r="G28" s="8">
        <v>1</v>
      </c>
      <c r="H28" s="8">
        <v>26.4</v>
      </c>
      <c r="I28" s="8"/>
      <c r="J28" s="12"/>
      <c r="K28" s="8">
        <v>7</v>
      </c>
      <c r="L28" s="8">
        <v>56.6</v>
      </c>
      <c r="M28" s="8"/>
      <c r="N28" s="8"/>
      <c r="O28" s="8"/>
      <c r="P28" s="8"/>
      <c r="Q28" s="8"/>
      <c r="R28" s="12"/>
      <c r="S28" s="8">
        <v>6</v>
      </c>
      <c r="T28" s="8">
        <v>61.3</v>
      </c>
      <c r="U28" s="8"/>
      <c r="V28" s="8"/>
      <c r="W28" s="8"/>
      <c r="X28" s="8"/>
      <c r="Y28" s="8">
        <v>1</v>
      </c>
      <c r="Z28" s="8">
        <v>6.7</v>
      </c>
      <c r="AA28" s="8">
        <v>14</v>
      </c>
      <c r="AB28" s="8">
        <v>146.8</v>
      </c>
      <c r="AC28" s="8">
        <v>3</v>
      </c>
      <c r="AD28" s="8">
        <v>30.5</v>
      </c>
      <c r="AE28" s="8">
        <f t="shared" si="2"/>
        <v>32</v>
      </c>
      <c r="AF28" s="10">
        <f>SUM(AD28,AB28,Z28,X28,V28,T28,R28,P28,N28,L28,J28,H28)</f>
        <v>328.3</v>
      </c>
    </row>
    <row r="29" spans="1:32" ht="15" customHeight="1">
      <c r="A29" s="4">
        <v>21</v>
      </c>
      <c r="B29" s="5"/>
      <c r="C29" s="14" t="s">
        <v>132</v>
      </c>
      <c r="D29" s="7" t="s">
        <v>133</v>
      </c>
      <c r="E29" s="7" t="s">
        <v>134</v>
      </c>
      <c r="F29" s="8" t="s">
        <v>135</v>
      </c>
      <c r="G29" s="16"/>
      <c r="H29" s="8"/>
      <c r="I29" s="8"/>
      <c r="J29" s="12"/>
      <c r="K29" s="8"/>
      <c r="L29" s="8"/>
      <c r="M29" s="8"/>
      <c r="N29" s="8"/>
      <c r="O29" s="8"/>
      <c r="P29" s="8"/>
      <c r="Q29" s="8"/>
      <c r="R29" s="12"/>
      <c r="S29" s="8"/>
      <c r="T29" s="8"/>
      <c r="U29" s="8"/>
      <c r="V29" s="8"/>
      <c r="W29" s="8"/>
      <c r="X29" s="8"/>
      <c r="Y29" s="8"/>
      <c r="Z29" s="8"/>
      <c r="AA29" s="8"/>
      <c r="AB29" s="8"/>
      <c r="AC29" s="8">
        <v>1</v>
      </c>
      <c r="AD29" s="8">
        <v>0.1</v>
      </c>
      <c r="AE29" s="8">
        <f t="shared" si="2"/>
        <v>1</v>
      </c>
      <c r="AF29" s="10">
        <f t="shared" si="3"/>
        <v>0.1</v>
      </c>
    </row>
    <row r="30" spans="1:32" ht="15" customHeight="1">
      <c r="A30" s="4">
        <v>22</v>
      </c>
      <c r="B30" s="5"/>
      <c r="C30" s="14" t="s">
        <v>83</v>
      </c>
      <c r="D30" s="7" t="s">
        <v>84</v>
      </c>
      <c r="E30" s="7" t="s">
        <v>85</v>
      </c>
      <c r="F30" s="6" t="s">
        <v>42</v>
      </c>
      <c r="G30" s="8"/>
      <c r="H30" s="8"/>
      <c r="I30" s="8"/>
      <c r="J30" s="12"/>
      <c r="K30" s="8"/>
      <c r="L30" s="8"/>
      <c r="M30" s="8"/>
      <c r="N30" s="8"/>
      <c r="O30" s="8"/>
      <c r="P30" s="8"/>
      <c r="Q30" s="8"/>
      <c r="R30" s="12"/>
      <c r="S30" s="8"/>
      <c r="T30" s="8"/>
      <c r="U30" s="8"/>
      <c r="V30" s="8"/>
      <c r="W30" s="8"/>
      <c r="X30" s="8"/>
      <c r="Y30" s="8"/>
      <c r="Z30" s="8"/>
      <c r="AA30" s="8">
        <v>7</v>
      </c>
      <c r="AB30" s="8">
        <v>95.9</v>
      </c>
      <c r="AC30" s="8"/>
      <c r="AD30" s="8"/>
      <c r="AE30" s="8">
        <f t="shared" si="2"/>
        <v>7</v>
      </c>
      <c r="AF30" s="10">
        <f t="shared" si="3"/>
        <v>95.9</v>
      </c>
    </row>
    <row r="31" spans="1:32" s="2" customFormat="1" ht="15" customHeight="1">
      <c r="A31" s="20">
        <v>23</v>
      </c>
      <c r="B31" s="23"/>
      <c r="C31" s="21" t="s">
        <v>123</v>
      </c>
      <c r="D31" s="22" t="s">
        <v>124</v>
      </c>
      <c r="E31" s="22" t="s">
        <v>137</v>
      </c>
      <c r="F31" s="13" t="s">
        <v>13</v>
      </c>
      <c r="G31" s="13"/>
      <c r="H31" s="13"/>
      <c r="I31" s="13"/>
      <c r="J31" s="19"/>
      <c r="K31" s="13"/>
      <c r="L31" s="13"/>
      <c r="M31" s="13"/>
      <c r="N31" s="13"/>
      <c r="O31" s="13"/>
      <c r="P31" s="13"/>
      <c r="Q31" s="13"/>
      <c r="R31" s="19"/>
      <c r="S31" s="13"/>
      <c r="T31" s="13"/>
      <c r="U31" s="13"/>
      <c r="V31" s="13"/>
      <c r="W31" s="13"/>
      <c r="X31" s="13"/>
      <c r="Y31" s="13"/>
      <c r="Z31" s="13"/>
      <c r="AA31" s="13">
        <v>1</v>
      </c>
      <c r="AB31" s="13">
        <v>96.5</v>
      </c>
      <c r="AC31" s="13"/>
      <c r="AD31" s="13"/>
      <c r="AE31" s="13">
        <f t="shared" si="2"/>
        <v>1</v>
      </c>
      <c r="AF31" s="24">
        <f t="shared" si="3"/>
        <v>96.5</v>
      </c>
    </row>
    <row r="32" spans="1:32" ht="15" customHeight="1">
      <c r="A32" s="4">
        <v>24</v>
      </c>
      <c r="B32" s="11" t="s">
        <v>89</v>
      </c>
      <c r="C32" s="7" t="s">
        <v>90</v>
      </c>
      <c r="D32" s="7" t="s">
        <v>117</v>
      </c>
      <c r="E32" s="7" t="s">
        <v>43</v>
      </c>
      <c r="F32" s="8" t="s">
        <v>43</v>
      </c>
      <c r="G32" s="8"/>
      <c r="H32" s="8"/>
      <c r="I32" s="8"/>
      <c r="J32" s="12"/>
      <c r="K32" s="8"/>
      <c r="L32" s="8"/>
      <c r="M32" s="8"/>
      <c r="N32" s="8"/>
      <c r="O32" s="8"/>
      <c r="P32" s="8"/>
      <c r="Q32" s="8"/>
      <c r="R32" s="12"/>
      <c r="S32" s="8"/>
      <c r="T32" s="8"/>
      <c r="U32" s="8"/>
      <c r="V32" s="8"/>
      <c r="W32" s="8"/>
      <c r="X32" s="8"/>
      <c r="Y32" s="8"/>
      <c r="Z32" s="8"/>
      <c r="AA32" s="8">
        <v>6</v>
      </c>
      <c r="AB32" s="8">
        <v>55.3</v>
      </c>
      <c r="AC32" s="8"/>
      <c r="AD32" s="8"/>
      <c r="AE32" s="8">
        <f t="shared" si="2"/>
        <v>6</v>
      </c>
      <c r="AF32" s="10">
        <f t="shared" si="3"/>
        <v>55.3</v>
      </c>
    </row>
    <row r="33" spans="1:32" ht="15" customHeight="1">
      <c r="A33" s="4">
        <v>25</v>
      </c>
      <c r="B33" s="11"/>
      <c r="C33" s="11"/>
      <c r="D33" s="7" t="s">
        <v>91</v>
      </c>
      <c r="E33" s="7" t="s">
        <v>92</v>
      </c>
      <c r="F33" s="8" t="s">
        <v>37</v>
      </c>
      <c r="G33" s="8"/>
      <c r="H33" s="8"/>
      <c r="I33" s="8"/>
      <c r="J33" s="12"/>
      <c r="K33" s="8"/>
      <c r="L33" s="8"/>
      <c r="M33" s="8"/>
      <c r="N33" s="8"/>
      <c r="O33" s="8"/>
      <c r="P33" s="8"/>
      <c r="Q33" s="8"/>
      <c r="R33" s="12"/>
      <c r="S33" s="8">
        <v>1</v>
      </c>
      <c r="T33" s="8">
        <v>25.6</v>
      </c>
      <c r="U33" s="8"/>
      <c r="V33" s="8"/>
      <c r="W33" s="8"/>
      <c r="X33" s="8"/>
      <c r="Y33" s="8"/>
      <c r="Z33" s="8"/>
      <c r="AA33" s="8">
        <v>24</v>
      </c>
      <c r="AB33" s="8">
        <v>475.5</v>
      </c>
      <c r="AC33" s="8"/>
      <c r="AD33" s="8"/>
      <c r="AE33" s="8">
        <f t="shared" si="2"/>
        <v>25</v>
      </c>
      <c r="AF33" s="10">
        <f t="shared" si="3"/>
        <v>501.1</v>
      </c>
    </row>
    <row r="34" spans="1:32" ht="15" customHeight="1">
      <c r="A34" s="4">
        <v>26</v>
      </c>
      <c r="B34" s="7" t="s">
        <v>50</v>
      </c>
      <c r="C34" s="7" t="s">
        <v>104</v>
      </c>
      <c r="D34" s="7" t="s">
        <v>105</v>
      </c>
      <c r="E34" s="7" t="s">
        <v>106</v>
      </c>
      <c r="F34" s="8" t="s">
        <v>45</v>
      </c>
      <c r="G34" s="8"/>
      <c r="H34" s="8"/>
      <c r="I34" s="8"/>
      <c r="J34" s="12"/>
      <c r="K34" s="8"/>
      <c r="L34" s="8"/>
      <c r="M34" s="8"/>
      <c r="N34" s="8"/>
      <c r="O34" s="8"/>
      <c r="P34" s="8"/>
      <c r="Q34" s="8"/>
      <c r="R34" s="12"/>
      <c r="S34" s="8"/>
      <c r="T34" s="8"/>
      <c r="U34" s="8"/>
      <c r="V34" s="8"/>
      <c r="W34" s="8"/>
      <c r="X34" s="8"/>
      <c r="Y34" s="8"/>
      <c r="Z34" s="8"/>
      <c r="AA34" s="8"/>
      <c r="AB34" s="8"/>
      <c r="AC34" s="8">
        <v>1</v>
      </c>
      <c r="AD34" s="8">
        <v>72.5</v>
      </c>
      <c r="AE34" s="8">
        <f t="shared" si="2"/>
        <v>1</v>
      </c>
      <c r="AF34" s="10">
        <f t="shared" si="3"/>
        <v>72.5</v>
      </c>
    </row>
    <row r="35" spans="1:32" ht="15" customHeight="1">
      <c r="A35" s="4">
        <v>27</v>
      </c>
      <c r="B35" s="11"/>
      <c r="C35" s="7" t="s">
        <v>51</v>
      </c>
      <c r="D35" s="7" t="s">
        <v>114</v>
      </c>
      <c r="E35" s="7" t="s">
        <v>115</v>
      </c>
      <c r="F35" s="8" t="s">
        <v>9</v>
      </c>
      <c r="G35" s="8"/>
      <c r="H35" s="8"/>
      <c r="I35" s="8"/>
      <c r="J35" s="12"/>
      <c r="K35" s="8"/>
      <c r="L35" s="8"/>
      <c r="M35" s="8"/>
      <c r="N35" s="8"/>
      <c r="O35" s="8"/>
      <c r="P35" s="8"/>
      <c r="Q35" s="8">
        <v>1</v>
      </c>
      <c r="R35" s="12">
        <v>318</v>
      </c>
      <c r="S35" s="8"/>
      <c r="T35" s="8"/>
      <c r="U35" s="8"/>
      <c r="V35" s="8"/>
      <c r="W35" s="13">
        <v>1</v>
      </c>
      <c r="X35" s="19">
        <v>3200</v>
      </c>
      <c r="Y35" s="13"/>
      <c r="Z35" s="13"/>
      <c r="AA35" s="13">
        <v>6</v>
      </c>
      <c r="AB35" s="13">
        <v>6805.1</v>
      </c>
      <c r="AC35" s="13"/>
      <c r="AD35" s="8"/>
      <c r="AE35" s="8">
        <f>SUM(G35,I35,K35,M35,O35,Q35,S35,U35,W35,Y35,AA35,AC35)</f>
        <v>8</v>
      </c>
      <c r="AF35" s="10">
        <f t="shared" si="3"/>
        <v>10323.1</v>
      </c>
    </row>
    <row r="36" spans="1:32" ht="15" customHeight="1">
      <c r="A36" s="4">
        <v>28</v>
      </c>
      <c r="B36" s="11"/>
      <c r="C36" s="11"/>
      <c r="D36" s="7" t="s">
        <v>52</v>
      </c>
      <c r="E36" s="7" t="s">
        <v>131</v>
      </c>
      <c r="F36" s="8" t="s">
        <v>17</v>
      </c>
      <c r="G36" s="8"/>
      <c r="H36" s="8"/>
      <c r="I36" s="8"/>
      <c r="J36" s="12"/>
      <c r="K36" s="8"/>
      <c r="L36" s="8"/>
      <c r="M36" s="8"/>
      <c r="N36" s="8"/>
      <c r="O36" s="8"/>
      <c r="P36" s="8"/>
      <c r="Q36" s="8"/>
      <c r="R36" s="12"/>
      <c r="S36" s="8"/>
      <c r="T36" s="8"/>
      <c r="U36" s="8"/>
      <c r="V36" s="8"/>
      <c r="W36" s="8"/>
      <c r="X36" s="12"/>
      <c r="Y36" s="8"/>
      <c r="Z36" s="8"/>
      <c r="AA36" s="8"/>
      <c r="AB36" s="8"/>
      <c r="AC36" s="8">
        <v>2</v>
      </c>
      <c r="AD36" s="8">
        <v>610.4</v>
      </c>
      <c r="AE36" s="8">
        <f t="shared" si="2"/>
        <v>2</v>
      </c>
      <c r="AF36" s="10">
        <f t="shared" si="3"/>
        <v>610.4</v>
      </c>
    </row>
    <row r="37" spans="1:32" ht="15" customHeight="1">
      <c r="A37" s="4">
        <v>29</v>
      </c>
      <c r="B37" s="11"/>
      <c r="C37" s="11"/>
      <c r="D37" s="11"/>
      <c r="E37" s="7" t="s">
        <v>53</v>
      </c>
      <c r="F37" s="8" t="s">
        <v>20</v>
      </c>
      <c r="G37" s="8"/>
      <c r="H37" s="8"/>
      <c r="I37" s="8">
        <v>2</v>
      </c>
      <c r="J37" s="12">
        <v>299.5</v>
      </c>
      <c r="K37" s="8"/>
      <c r="L37" s="8"/>
      <c r="M37" s="8">
        <v>1</v>
      </c>
      <c r="N37" s="8">
        <v>181.3</v>
      </c>
      <c r="O37" s="8"/>
      <c r="P37" s="8"/>
      <c r="Q37" s="8"/>
      <c r="R37" s="12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>
        <f t="shared" si="2"/>
        <v>3</v>
      </c>
      <c r="AF37" s="10">
        <f t="shared" si="3"/>
        <v>480.8</v>
      </c>
    </row>
    <row r="38" spans="1:32" ht="15" customHeight="1">
      <c r="A38" s="4">
        <v>30</v>
      </c>
      <c r="B38" s="11"/>
      <c r="C38" s="7" t="s">
        <v>58</v>
      </c>
      <c r="D38" s="7" t="s">
        <v>74</v>
      </c>
      <c r="E38" s="7" t="s">
        <v>81</v>
      </c>
      <c r="F38" s="8" t="s">
        <v>11</v>
      </c>
      <c r="G38" s="8">
        <v>104</v>
      </c>
      <c r="H38" s="12">
        <v>2270</v>
      </c>
      <c r="I38" s="8">
        <v>130</v>
      </c>
      <c r="J38" s="12">
        <v>1515.5</v>
      </c>
      <c r="K38" s="8">
        <v>1238</v>
      </c>
      <c r="L38" s="8">
        <v>11836.5</v>
      </c>
      <c r="M38" s="8">
        <v>35</v>
      </c>
      <c r="N38" s="8">
        <v>553.7</v>
      </c>
      <c r="O38" s="8">
        <v>19</v>
      </c>
      <c r="P38" s="8">
        <v>331.3</v>
      </c>
      <c r="Q38" s="8">
        <v>146</v>
      </c>
      <c r="R38" s="12">
        <v>2963</v>
      </c>
      <c r="S38" s="8">
        <v>1</v>
      </c>
      <c r="T38" s="8">
        <v>3.4</v>
      </c>
      <c r="U38" s="8"/>
      <c r="V38" s="8"/>
      <c r="W38" s="8"/>
      <c r="X38" s="8"/>
      <c r="Y38" s="8"/>
      <c r="Z38" s="8"/>
      <c r="AA38" s="8"/>
      <c r="AB38" s="8"/>
      <c r="AC38" s="8"/>
      <c r="AD38" s="8"/>
      <c r="AE38" s="8">
        <f>SUM(G38,I38,K38,M38,O38,Q38,S38,U38,W38,Y38,AA38,AC38)</f>
        <v>1673</v>
      </c>
      <c r="AF38" s="10">
        <f>SUM(AD38,AB38,Z38,X38,V38,T38,R38,P38,N38,L38,J38,H38)</f>
        <v>19473.4</v>
      </c>
    </row>
    <row r="39" spans="1:32" ht="15" customHeight="1">
      <c r="A39" s="4">
        <v>31</v>
      </c>
      <c r="B39" s="11"/>
      <c r="C39" s="11"/>
      <c r="D39" s="11"/>
      <c r="E39" s="11"/>
      <c r="F39" s="8" t="s">
        <v>2</v>
      </c>
      <c r="G39" s="8">
        <v>28</v>
      </c>
      <c r="H39" s="8">
        <v>1207.7</v>
      </c>
      <c r="I39" s="8">
        <v>50</v>
      </c>
      <c r="J39" s="12">
        <v>2842</v>
      </c>
      <c r="K39" s="8">
        <v>29</v>
      </c>
      <c r="L39" s="8">
        <v>1177.5</v>
      </c>
      <c r="M39" s="8">
        <v>4</v>
      </c>
      <c r="N39" s="8">
        <v>290.2</v>
      </c>
      <c r="O39" s="8">
        <v>14</v>
      </c>
      <c r="P39" s="8">
        <v>932.1</v>
      </c>
      <c r="Q39" s="8">
        <v>2</v>
      </c>
      <c r="R39" s="12">
        <v>136</v>
      </c>
      <c r="S39" s="8"/>
      <c r="T39" s="8"/>
      <c r="U39" s="8">
        <v>78</v>
      </c>
      <c r="V39" s="8">
        <v>4933.5</v>
      </c>
      <c r="W39" s="8">
        <v>4</v>
      </c>
      <c r="X39" s="8">
        <v>252.1</v>
      </c>
      <c r="Y39" s="8"/>
      <c r="Z39" s="8"/>
      <c r="AA39" s="8"/>
      <c r="AB39" s="8"/>
      <c r="AC39" s="8"/>
      <c r="AD39" s="8"/>
      <c r="AE39" s="8">
        <f>SUM(G39,I39,K39,M39,O39,Q39,S39,U39,W39,Y39,AA39,AC39)</f>
        <v>209</v>
      </c>
      <c r="AF39" s="10">
        <f>SUM(AD39,AB39,Z39,X39,V39,T39,R39,P39,N39,L39,J39,H39)</f>
        <v>11771.100000000002</v>
      </c>
    </row>
    <row r="40" spans="1:32" ht="15" customHeight="1">
      <c r="A40" s="4">
        <v>32</v>
      </c>
      <c r="B40" s="11"/>
      <c r="C40" s="11"/>
      <c r="D40" s="11"/>
      <c r="E40" s="7" t="s">
        <v>75</v>
      </c>
      <c r="F40" s="8" t="s">
        <v>1</v>
      </c>
      <c r="G40" s="8">
        <v>6</v>
      </c>
      <c r="H40" s="8">
        <v>47.7</v>
      </c>
      <c r="I40" s="8">
        <v>1</v>
      </c>
      <c r="J40" s="12">
        <v>3</v>
      </c>
      <c r="K40" s="8">
        <v>121</v>
      </c>
      <c r="L40" s="8">
        <v>495.6</v>
      </c>
      <c r="M40" s="8"/>
      <c r="N40" s="8"/>
      <c r="O40" s="8"/>
      <c r="P40" s="8"/>
      <c r="Q40" s="8">
        <v>8</v>
      </c>
      <c r="R40" s="8">
        <v>104.5</v>
      </c>
      <c r="S40" s="8"/>
      <c r="T40" s="8"/>
      <c r="U40" s="8"/>
      <c r="V40" s="8"/>
      <c r="W40" s="8"/>
      <c r="X40" s="8"/>
      <c r="Y40" s="8"/>
      <c r="Z40" s="8"/>
      <c r="AA40" s="8">
        <v>57</v>
      </c>
      <c r="AB40" s="8">
        <v>1096.7</v>
      </c>
      <c r="AC40" s="8">
        <v>1</v>
      </c>
      <c r="AD40" s="8">
        <v>5.7</v>
      </c>
      <c r="AE40" s="8">
        <f>SUM(G40,I40,K40,M40,O40,Q40,S40,U40,W40,Y40,AA40,AC40)</f>
        <v>194</v>
      </c>
      <c r="AF40" s="10">
        <f>SUM(AD40,AB40,Z40,X40,V40,T40,R40,P40,N40,L40,J40,H40)</f>
        <v>1753.2</v>
      </c>
    </row>
    <row r="41" spans="1:32" ht="15" customHeight="1">
      <c r="A41" s="4">
        <v>33</v>
      </c>
      <c r="B41" s="11"/>
      <c r="C41" s="11"/>
      <c r="D41" s="7" t="s">
        <v>119</v>
      </c>
      <c r="E41" s="7" t="s">
        <v>120</v>
      </c>
      <c r="F41" s="8" t="s">
        <v>39</v>
      </c>
      <c r="G41" s="8"/>
      <c r="H41" s="8"/>
      <c r="I41" s="8"/>
      <c r="J41" s="12"/>
      <c r="K41" s="8"/>
      <c r="L41" s="8"/>
      <c r="M41" s="8"/>
      <c r="N41" s="8"/>
      <c r="O41" s="8"/>
      <c r="P41" s="8"/>
      <c r="Q41" s="8"/>
      <c r="R41" s="8"/>
      <c r="S41" s="8"/>
      <c r="T41" s="8"/>
      <c r="U41" s="8">
        <v>3</v>
      </c>
      <c r="V41" s="8">
        <v>222.9</v>
      </c>
      <c r="W41" s="8"/>
      <c r="X41" s="8"/>
      <c r="Y41" s="8">
        <v>1</v>
      </c>
      <c r="Z41" s="8">
        <v>32.3</v>
      </c>
      <c r="AA41" s="8"/>
      <c r="AB41" s="8"/>
      <c r="AC41" s="8">
        <v>6</v>
      </c>
      <c r="AD41" s="8">
        <v>235.8</v>
      </c>
      <c r="AE41" s="8">
        <f>SUM(G41,I41,K41,M41,O41,Q41,S41,U41,W41,Y41,AA41,AC41)</f>
        <v>10</v>
      </c>
      <c r="AF41" s="10">
        <f>SUM(AD41,AB41,Z41,X41,V41,T41,R41,P41,N41,L41,J41,H41)</f>
        <v>491</v>
      </c>
    </row>
    <row r="42" spans="1:32" ht="15" customHeight="1">
      <c r="A42" s="4">
        <v>34</v>
      </c>
      <c r="B42" s="11"/>
      <c r="C42" s="11"/>
      <c r="D42" s="7" t="s">
        <v>59</v>
      </c>
      <c r="E42" s="7" t="s">
        <v>116</v>
      </c>
      <c r="F42" s="8" t="s">
        <v>8</v>
      </c>
      <c r="G42" s="8"/>
      <c r="H42" s="8"/>
      <c r="I42" s="8"/>
      <c r="J42" s="12"/>
      <c r="K42" s="8"/>
      <c r="L42" s="8"/>
      <c r="M42" s="8">
        <v>2</v>
      </c>
      <c r="N42" s="8">
        <v>180.8</v>
      </c>
      <c r="O42" s="8"/>
      <c r="P42" s="12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>
        <f t="shared" si="2"/>
        <v>2</v>
      </c>
      <c r="AF42" s="10">
        <f t="shared" si="3"/>
        <v>180.8</v>
      </c>
    </row>
    <row r="43" spans="1:32" ht="15" customHeight="1">
      <c r="A43" s="4">
        <v>35</v>
      </c>
      <c r="B43" s="11"/>
      <c r="C43" s="11"/>
      <c r="D43" s="11"/>
      <c r="E43" s="7" t="s">
        <v>95</v>
      </c>
      <c r="F43" s="8" t="s">
        <v>5</v>
      </c>
      <c r="G43" s="8"/>
      <c r="H43" s="8"/>
      <c r="I43" s="8">
        <v>1</v>
      </c>
      <c r="J43" s="12">
        <v>367.5</v>
      </c>
      <c r="K43" s="8"/>
      <c r="L43" s="8"/>
      <c r="M43" s="8">
        <v>1</v>
      </c>
      <c r="N43" s="12">
        <v>440</v>
      </c>
      <c r="O43" s="8"/>
      <c r="P43" s="12"/>
      <c r="Q43" s="8">
        <v>8</v>
      </c>
      <c r="R43" s="12">
        <v>8929</v>
      </c>
      <c r="S43" s="8"/>
      <c r="T43" s="8"/>
      <c r="U43" s="8">
        <v>13</v>
      </c>
      <c r="V43" s="8">
        <v>4758.3</v>
      </c>
      <c r="W43" s="8"/>
      <c r="X43" s="8"/>
      <c r="Y43" s="8"/>
      <c r="Z43" s="8"/>
      <c r="AA43" s="8">
        <v>3</v>
      </c>
      <c r="AB43" s="8">
        <v>2541.9</v>
      </c>
      <c r="AC43" s="8">
        <v>1</v>
      </c>
      <c r="AD43" s="8">
        <v>373.1</v>
      </c>
      <c r="AE43" s="8">
        <f t="shared" si="2"/>
        <v>27</v>
      </c>
      <c r="AF43" s="10">
        <f t="shared" si="3"/>
        <v>17409.8</v>
      </c>
    </row>
    <row r="44" spans="1:32" ht="15" customHeight="1">
      <c r="A44" s="4">
        <v>36</v>
      </c>
      <c r="B44" s="11"/>
      <c r="C44" s="11"/>
      <c r="D44" s="5"/>
      <c r="E44" s="7" t="s">
        <v>102</v>
      </c>
      <c r="F44" s="8" t="s">
        <v>6</v>
      </c>
      <c r="G44" s="8"/>
      <c r="H44" s="8"/>
      <c r="I44" s="8">
        <v>1</v>
      </c>
      <c r="J44" s="12">
        <v>1</v>
      </c>
      <c r="K44" s="8">
        <v>1</v>
      </c>
      <c r="L44" s="8">
        <v>1.5</v>
      </c>
      <c r="M44" s="8">
        <v>1</v>
      </c>
      <c r="N44" s="8">
        <v>2.7</v>
      </c>
      <c r="O44" s="8">
        <v>41</v>
      </c>
      <c r="P44" s="12">
        <v>214</v>
      </c>
      <c r="Q44" s="8">
        <v>36</v>
      </c>
      <c r="R44" s="8">
        <v>203.5</v>
      </c>
      <c r="S44" s="8">
        <v>1</v>
      </c>
      <c r="T44" s="12">
        <v>3</v>
      </c>
      <c r="U44" s="8">
        <v>70</v>
      </c>
      <c r="V44" s="8">
        <v>299.1</v>
      </c>
      <c r="W44" s="8">
        <v>1</v>
      </c>
      <c r="X44" s="8">
        <v>8.3</v>
      </c>
      <c r="Y44" s="8">
        <v>14</v>
      </c>
      <c r="Z44" s="8">
        <v>96.6</v>
      </c>
      <c r="AA44" s="8"/>
      <c r="AB44" s="8"/>
      <c r="AC44" s="8">
        <v>10</v>
      </c>
      <c r="AD44" s="8">
        <v>106.3</v>
      </c>
      <c r="AE44" s="8">
        <f>SUM(G44,I44,K44,M44,O44,Q44,S44,U44,W44,Y44,AA44,AC44)</f>
        <v>176</v>
      </c>
      <c r="AF44" s="10">
        <f>SUM(AD44,AB44,Z44,X44,V44,T44,R44,P44,N44,L44,J44,H44)</f>
        <v>936</v>
      </c>
    </row>
    <row r="45" spans="1:32" ht="15" customHeight="1">
      <c r="A45" s="4">
        <v>37</v>
      </c>
      <c r="B45" s="11"/>
      <c r="C45" s="11"/>
      <c r="D45" s="11"/>
      <c r="E45" s="7" t="s">
        <v>118</v>
      </c>
      <c r="F45" s="8" t="s">
        <v>7</v>
      </c>
      <c r="G45" s="8"/>
      <c r="H45" s="8"/>
      <c r="I45" s="8"/>
      <c r="J45" s="12"/>
      <c r="K45" s="8"/>
      <c r="L45" s="8"/>
      <c r="M45" s="8"/>
      <c r="N45" s="8"/>
      <c r="O45" s="8"/>
      <c r="P45" s="12"/>
      <c r="Q45" s="8"/>
      <c r="R45" s="8"/>
      <c r="S45" s="8"/>
      <c r="T45" s="8"/>
      <c r="U45" s="8"/>
      <c r="V45" s="8"/>
      <c r="W45" s="8"/>
      <c r="X45" s="8"/>
      <c r="Y45" s="8">
        <v>4</v>
      </c>
      <c r="Z45" s="8">
        <v>112.4</v>
      </c>
      <c r="AA45" s="8"/>
      <c r="AB45" s="8"/>
      <c r="AC45" s="8">
        <v>1</v>
      </c>
      <c r="AD45" s="8">
        <v>34.8</v>
      </c>
      <c r="AE45" s="8">
        <f t="shared" si="2"/>
        <v>5</v>
      </c>
      <c r="AF45" s="10">
        <f t="shared" si="3"/>
        <v>147.2</v>
      </c>
    </row>
    <row r="46" spans="1:32" ht="15" customHeight="1">
      <c r="A46" s="4">
        <v>38</v>
      </c>
      <c r="B46" s="11"/>
      <c r="C46" s="11"/>
      <c r="D46" s="11"/>
      <c r="E46" s="7" t="s">
        <v>109</v>
      </c>
      <c r="F46" s="8" t="s">
        <v>19</v>
      </c>
      <c r="G46" s="8"/>
      <c r="H46" s="8"/>
      <c r="I46" s="8">
        <v>1</v>
      </c>
      <c r="J46" s="12">
        <v>6</v>
      </c>
      <c r="K46" s="8"/>
      <c r="L46" s="8"/>
      <c r="M46" s="8">
        <v>1</v>
      </c>
      <c r="N46" s="8">
        <v>5.3</v>
      </c>
      <c r="O46" s="8">
        <v>3</v>
      </c>
      <c r="P46" s="12">
        <v>55.9</v>
      </c>
      <c r="Q46" s="8">
        <v>4</v>
      </c>
      <c r="R46" s="8">
        <v>99.5</v>
      </c>
      <c r="S46" s="8"/>
      <c r="T46" s="8"/>
      <c r="U46" s="8">
        <v>16</v>
      </c>
      <c r="V46" s="8">
        <v>138.5</v>
      </c>
      <c r="W46" s="8"/>
      <c r="X46" s="8"/>
      <c r="Y46" s="8"/>
      <c r="Z46" s="8"/>
      <c r="AA46" s="8"/>
      <c r="AB46" s="8"/>
      <c r="AC46" s="8"/>
      <c r="AD46" s="8"/>
      <c r="AE46" s="8">
        <f t="shared" si="2"/>
        <v>25</v>
      </c>
      <c r="AF46" s="10">
        <f t="shared" si="3"/>
        <v>305.2</v>
      </c>
    </row>
    <row r="47" spans="1:32" ht="15" customHeight="1">
      <c r="A47" s="4">
        <v>39</v>
      </c>
      <c r="B47" s="11"/>
      <c r="C47" s="11"/>
      <c r="D47" s="11"/>
      <c r="E47" s="7" t="s">
        <v>88</v>
      </c>
      <c r="F47" s="8" t="s">
        <v>4</v>
      </c>
      <c r="G47" s="8"/>
      <c r="H47" s="8"/>
      <c r="I47" s="8">
        <v>1</v>
      </c>
      <c r="J47" s="12">
        <v>13</v>
      </c>
      <c r="K47" s="8">
        <v>3</v>
      </c>
      <c r="L47" s="8">
        <v>46.5</v>
      </c>
      <c r="M47" s="8">
        <v>9</v>
      </c>
      <c r="N47" s="8">
        <v>123.4</v>
      </c>
      <c r="O47" s="8">
        <v>19</v>
      </c>
      <c r="P47" s="12">
        <v>338</v>
      </c>
      <c r="Q47" s="8">
        <v>19</v>
      </c>
      <c r="R47" s="8">
        <v>353.5</v>
      </c>
      <c r="S47" s="8">
        <v>6</v>
      </c>
      <c r="T47" s="8">
        <v>135.9</v>
      </c>
      <c r="U47" s="8">
        <v>13</v>
      </c>
      <c r="V47" s="8">
        <v>314.7</v>
      </c>
      <c r="W47" s="8"/>
      <c r="X47" s="8"/>
      <c r="Y47" s="8">
        <v>30</v>
      </c>
      <c r="Z47" s="8">
        <v>1021.6</v>
      </c>
      <c r="AA47" s="8">
        <v>1</v>
      </c>
      <c r="AB47" s="12">
        <v>16</v>
      </c>
      <c r="AC47" s="8">
        <v>34</v>
      </c>
      <c r="AD47" s="8">
        <v>1245.5</v>
      </c>
      <c r="AE47" s="8">
        <f t="shared" si="2"/>
        <v>135</v>
      </c>
      <c r="AF47" s="10">
        <f t="shared" si="3"/>
        <v>3608.1</v>
      </c>
    </row>
    <row r="48" spans="1:32" ht="15" customHeight="1">
      <c r="A48" s="4">
        <v>40</v>
      </c>
      <c r="B48" s="11"/>
      <c r="C48" s="11"/>
      <c r="D48" s="11"/>
      <c r="E48" s="7" t="s">
        <v>98</v>
      </c>
      <c r="F48" s="8" t="s">
        <v>18</v>
      </c>
      <c r="G48" s="8"/>
      <c r="H48" s="8"/>
      <c r="I48" s="8"/>
      <c r="J48" s="12"/>
      <c r="K48" s="8"/>
      <c r="L48" s="8"/>
      <c r="M48" s="8"/>
      <c r="N48" s="8"/>
      <c r="O48" s="8">
        <v>1</v>
      </c>
      <c r="P48" s="12">
        <v>11.4</v>
      </c>
      <c r="Q48" s="8"/>
      <c r="R48" s="8"/>
      <c r="S48" s="8"/>
      <c r="T48" s="8"/>
      <c r="U48" s="8"/>
      <c r="V48" s="8"/>
      <c r="W48" s="8"/>
      <c r="X48" s="8"/>
      <c r="Y48" s="8">
        <v>1</v>
      </c>
      <c r="Z48" s="12">
        <v>1500</v>
      </c>
      <c r="AA48" s="8"/>
      <c r="AB48" s="8"/>
      <c r="AC48" s="8">
        <v>22</v>
      </c>
      <c r="AD48" s="8">
        <v>407.7</v>
      </c>
      <c r="AE48" s="8">
        <f>SUM(G48,I48,K48,M48,O48,Q48,S48,U48,W48,Y48,AA48,AC48)</f>
        <v>24</v>
      </c>
      <c r="AF48" s="10">
        <f>SUM(AD48,AB48,Z48,X48,V48,T48,R48,P48,N48,L48,J48,H48)</f>
        <v>1919.1000000000001</v>
      </c>
    </row>
    <row r="49" spans="1:32" ht="15" customHeight="1">
      <c r="A49" s="4">
        <v>41</v>
      </c>
      <c r="B49" s="11"/>
      <c r="C49" s="11"/>
      <c r="D49" s="11"/>
      <c r="E49" s="7" t="s">
        <v>60</v>
      </c>
      <c r="F49" s="8" t="s">
        <v>40</v>
      </c>
      <c r="G49" s="8"/>
      <c r="H49" s="8"/>
      <c r="I49" s="8"/>
      <c r="J49" s="12"/>
      <c r="K49" s="8"/>
      <c r="L49" s="8"/>
      <c r="M49" s="8"/>
      <c r="N49" s="8"/>
      <c r="O49" s="8"/>
      <c r="P49" s="8"/>
      <c r="Q49" s="8"/>
      <c r="R49" s="8"/>
      <c r="S49" s="8"/>
      <c r="T49" s="8"/>
      <c r="U49" s="8">
        <v>5</v>
      </c>
      <c r="V49" s="8">
        <v>15.6</v>
      </c>
      <c r="W49" s="8"/>
      <c r="X49" s="8"/>
      <c r="Y49" s="8"/>
      <c r="Z49" s="8"/>
      <c r="AA49" s="8"/>
      <c r="AB49" s="8"/>
      <c r="AC49" s="8">
        <v>20</v>
      </c>
      <c r="AD49" s="8">
        <v>157.6</v>
      </c>
      <c r="AE49" s="8">
        <f>SUM(G49,I49,K49,M49,O49,Q49,S49,U49,W49,Y49,AA49,AC49)</f>
        <v>25</v>
      </c>
      <c r="AF49" s="10">
        <f>SUM(AD49,AB49,Z49,X49,V49,T49,R49,P49,N49,L49,J49,H49)</f>
        <v>173.2</v>
      </c>
    </row>
    <row r="50" spans="1:32" ht="15" customHeight="1">
      <c r="A50" s="4">
        <v>42</v>
      </c>
      <c r="B50" s="11"/>
      <c r="C50" s="11"/>
      <c r="D50" s="7" t="s">
        <v>126</v>
      </c>
      <c r="E50" s="7" t="s">
        <v>127</v>
      </c>
      <c r="F50" s="8" t="s">
        <v>32</v>
      </c>
      <c r="G50" s="8"/>
      <c r="H50" s="8"/>
      <c r="I50" s="8"/>
      <c r="J50" s="12"/>
      <c r="K50" s="8"/>
      <c r="L50" s="8"/>
      <c r="M50" s="8"/>
      <c r="N50" s="8"/>
      <c r="O50" s="8"/>
      <c r="P50" s="8"/>
      <c r="Q50" s="8">
        <v>1</v>
      </c>
      <c r="R50" s="12">
        <v>299</v>
      </c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>
        <f>SUM(G50,I50,K50,M50,O50,Q50,S50,U50,W50,Y50,AA50,AC50)</f>
        <v>1</v>
      </c>
      <c r="AF50" s="10">
        <f>SUM(AD50,AB50,Z50,X50,V50,T50,R50,P50,N50,L50,J50,H50)</f>
        <v>299</v>
      </c>
    </row>
    <row r="51" spans="1:32" ht="15" customHeight="1">
      <c r="A51" s="4">
        <v>43</v>
      </c>
      <c r="B51" s="11"/>
      <c r="C51" s="11"/>
      <c r="D51" s="7" t="s">
        <v>107</v>
      </c>
      <c r="E51" s="7" t="s">
        <v>108</v>
      </c>
      <c r="F51" s="8" t="s">
        <v>34</v>
      </c>
      <c r="G51" s="8"/>
      <c r="H51" s="8"/>
      <c r="I51" s="8"/>
      <c r="J51" s="12"/>
      <c r="K51" s="8"/>
      <c r="L51" s="8"/>
      <c r="M51" s="8"/>
      <c r="N51" s="8"/>
      <c r="O51" s="8"/>
      <c r="P51" s="8"/>
      <c r="Q51" s="8">
        <v>2</v>
      </c>
      <c r="R51" s="12">
        <v>23</v>
      </c>
      <c r="S51" s="8"/>
      <c r="T51" s="8"/>
      <c r="U51" s="8">
        <v>1</v>
      </c>
      <c r="V51" s="8">
        <v>7.5</v>
      </c>
      <c r="W51" s="8"/>
      <c r="X51" s="8"/>
      <c r="Y51" s="8">
        <v>1</v>
      </c>
      <c r="Z51" s="8">
        <v>12.9</v>
      </c>
      <c r="AA51" s="8"/>
      <c r="AB51" s="8"/>
      <c r="AC51" s="8">
        <v>12</v>
      </c>
      <c r="AD51" s="8">
        <v>141.3</v>
      </c>
      <c r="AE51" s="8">
        <f t="shared" si="2"/>
        <v>16</v>
      </c>
      <c r="AF51" s="10">
        <f t="shared" si="3"/>
        <v>184.70000000000002</v>
      </c>
    </row>
    <row r="52" spans="1:32" ht="15" customHeight="1">
      <c r="A52" s="4">
        <v>44</v>
      </c>
      <c r="B52" s="11"/>
      <c r="C52" s="11"/>
      <c r="D52" s="7" t="s">
        <v>121</v>
      </c>
      <c r="E52" s="7" t="s">
        <v>122</v>
      </c>
      <c r="F52" s="8" t="s">
        <v>10</v>
      </c>
      <c r="G52" s="8"/>
      <c r="H52" s="8"/>
      <c r="I52" s="8"/>
      <c r="J52" s="12"/>
      <c r="K52" s="8"/>
      <c r="L52" s="8"/>
      <c r="M52" s="8"/>
      <c r="N52" s="8"/>
      <c r="O52" s="8"/>
      <c r="P52" s="8"/>
      <c r="Q52" s="8"/>
      <c r="R52" s="12"/>
      <c r="S52" s="8"/>
      <c r="T52" s="8"/>
      <c r="U52" s="8"/>
      <c r="V52" s="8"/>
      <c r="W52" s="8"/>
      <c r="X52" s="8"/>
      <c r="Y52" s="8"/>
      <c r="Z52" s="8"/>
      <c r="AA52" s="8"/>
      <c r="AB52" s="8"/>
      <c r="AC52" s="8">
        <v>1</v>
      </c>
      <c r="AD52" s="12">
        <v>226</v>
      </c>
      <c r="AE52" s="8">
        <f t="shared" si="2"/>
        <v>1</v>
      </c>
      <c r="AF52" s="10">
        <f t="shared" si="3"/>
        <v>226</v>
      </c>
    </row>
    <row r="53" spans="1:32" ht="15" customHeight="1">
      <c r="A53" s="4">
        <v>45</v>
      </c>
      <c r="B53" s="11"/>
      <c r="C53" s="11"/>
      <c r="D53" s="7" t="s">
        <v>76</v>
      </c>
      <c r="E53" s="7" t="s">
        <v>77</v>
      </c>
      <c r="F53" s="8" t="s">
        <v>16</v>
      </c>
      <c r="G53" s="8"/>
      <c r="H53" s="8"/>
      <c r="I53" s="8"/>
      <c r="J53" s="12"/>
      <c r="K53" s="8"/>
      <c r="L53" s="8"/>
      <c r="M53" s="8"/>
      <c r="N53" s="8"/>
      <c r="O53" s="8"/>
      <c r="P53" s="8"/>
      <c r="Q53" s="8"/>
      <c r="R53" s="12"/>
      <c r="S53" s="8"/>
      <c r="T53" s="8"/>
      <c r="U53" s="8"/>
      <c r="V53" s="8"/>
      <c r="W53" s="8"/>
      <c r="X53" s="8"/>
      <c r="Y53" s="8"/>
      <c r="Z53" s="8"/>
      <c r="AA53" s="8"/>
      <c r="AB53" s="8"/>
      <c r="AC53" s="8">
        <v>1</v>
      </c>
      <c r="AD53" s="8">
        <v>21.5</v>
      </c>
      <c r="AE53" s="8">
        <f t="shared" si="2"/>
        <v>1</v>
      </c>
      <c r="AF53" s="10">
        <f t="shared" si="3"/>
        <v>21.5</v>
      </c>
    </row>
    <row r="54" spans="1:32" ht="15" customHeight="1">
      <c r="A54" s="4">
        <v>46</v>
      </c>
      <c r="B54" s="11"/>
      <c r="C54" s="11"/>
      <c r="D54" s="11"/>
      <c r="E54" s="7" t="s">
        <v>110</v>
      </c>
      <c r="F54" s="8" t="s">
        <v>31</v>
      </c>
      <c r="G54" s="8"/>
      <c r="H54" s="8"/>
      <c r="I54" s="8"/>
      <c r="J54" s="12"/>
      <c r="K54" s="8"/>
      <c r="L54" s="8"/>
      <c r="M54" s="8">
        <v>1</v>
      </c>
      <c r="N54" s="8">
        <v>120.8</v>
      </c>
      <c r="O54" s="8"/>
      <c r="P54" s="8"/>
      <c r="Q54" s="8"/>
      <c r="R54" s="12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>
        <f t="shared" si="2"/>
        <v>1</v>
      </c>
      <c r="AF54" s="10">
        <f t="shared" si="3"/>
        <v>120.8</v>
      </c>
    </row>
    <row r="55" spans="1:32" ht="15" customHeight="1">
      <c r="A55" s="4">
        <v>47</v>
      </c>
      <c r="B55" s="11"/>
      <c r="C55" s="11"/>
      <c r="D55" s="11"/>
      <c r="E55" s="11"/>
      <c r="F55" s="8" t="s">
        <v>29</v>
      </c>
      <c r="G55" s="8"/>
      <c r="H55" s="8"/>
      <c r="I55" s="8">
        <v>1</v>
      </c>
      <c r="J55" s="12">
        <v>156</v>
      </c>
      <c r="K55" s="8"/>
      <c r="L55" s="8"/>
      <c r="M55" s="8"/>
      <c r="N55" s="8"/>
      <c r="O55" s="8"/>
      <c r="P55" s="8"/>
      <c r="Q55" s="8"/>
      <c r="R55" s="12"/>
      <c r="S55" s="8"/>
      <c r="T55" s="8"/>
      <c r="U55" s="8"/>
      <c r="V55" s="8"/>
      <c r="W55" s="8"/>
      <c r="X55" s="8"/>
      <c r="Y55" s="8">
        <v>1</v>
      </c>
      <c r="Z55" s="8">
        <v>312.5</v>
      </c>
      <c r="AA55" s="8">
        <v>1</v>
      </c>
      <c r="AB55" s="8">
        <v>93.1</v>
      </c>
      <c r="AC55" s="8"/>
      <c r="AD55" s="8"/>
      <c r="AE55" s="8">
        <f t="shared" si="2"/>
        <v>3</v>
      </c>
      <c r="AF55" s="10">
        <f t="shared" si="3"/>
        <v>561.6</v>
      </c>
    </row>
    <row r="56" spans="1:32" ht="15" customHeight="1">
      <c r="A56" s="7"/>
      <c r="B56" s="14"/>
      <c r="C56" s="14"/>
      <c r="D56" s="15"/>
      <c r="E56" s="15"/>
      <c r="F56" s="16" t="s">
        <v>22</v>
      </c>
      <c r="G56" s="8">
        <f>SUM(G9:G55)</f>
        <v>185</v>
      </c>
      <c r="H56" s="8">
        <f aca="true" t="shared" si="4" ref="H56:AF56">SUM(H9:H55)</f>
        <v>4076.5</v>
      </c>
      <c r="I56" s="8">
        <f t="shared" si="4"/>
        <v>191</v>
      </c>
      <c r="J56" s="12">
        <f t="shared" si="4"/>
        <v>5255</v>
      </c>
      <c r="K56" s="8">
        <f t="shared" si="4"/>
        <v>1458</v>
      </c>
      <c r="L56" s="8">
        <f t="shared" si="4"/>
        <v>14239.1</v>
      </c>
      <c r="M56" s="8">
        <f t="shared" si="4"/>
        <v>57</v>
      </c>
      <c r="N56" s="8">
        <f t="shared" si="4"/>
        <v>1956.5</v>
      </c>
      <c r="O56" s="8">
        <f t="shared" si="4"/>
        <v>113</v>
      </c>
      <c r="P56" s="8">
        <f t="shared" si="4"/>
        <v>2275.5000000000005</v>
      </c>
      <c r="Q56" s="8">
        <f t="shared" si="4"/>
        <v>276</v>
      </c>
      <c r="R56" s="12">
        <f t="shared" si="4"/>
        <v>14898</v>
      </c>
      <c r="S56" s="8">
        <f t="shared" si="4"/>
        <v>37</v>
      </c>
      <c r="T56" s="8">
        <f t="shared" si="4"/>
        <v>624.7</v>
      </c>
      <c r="U56" s="8">
        <f t="shared" si="4"/>
        <v>670</v>
      </c>
      <c r="V56" s="8">
        <f t="shared" si="4"/>
        <v>15776.600000000002</v>
      </c>
      <c r="W56" s="8">
        <f t="shared" si="4"/>
        <v>12</v>
      </c>
      <c r="X56" s="8">
        <f t="shared" si="4"/>
        <v>3648.1</v>
      </c>
      <c r="Y56" s="8">
        <f t="shared" si="4"/>
        <v>94</v>
      </c>
      <c r="Z56" s="8">
        <f t="shared" si="4"/>
        <v>4524.099999999999</v>
      </c>
      <c r="AA56" s="8">
        <f t="shared" si="4"/>
        <v>149</v>
      </c>
      <c r="AB56" s="8">
        <f t="shared" si="4"/>
        <v>11889.300000000001</v>
      </c>
      <c r="AC56" s="8">
        <f>SUM(AC9:AC55)</f>
        <v>152</v>
      </c>
      <c r="AD56" s="8">
        <f t="shared" si="4"/>
        <v>4144.4</v>
      </c>
      <c r="AE56" s="8">
        <f t="shared" si="4"/>
        <v>3394</v>
      </c>
      <c r="AF56" s="8">
        <f t="shared" si="4"/>
        <v>83307.80000000002</v>
      </c>
    </row>
    <row r="57" spans="1:32" ht="15" customHeight="1">
      <c r="A57" s="17"/>
      <c r="B57" s="15"/>
      <c r="C57" s="15"/>
      <c r="D57" s="15"/>
      <c r="E57" s="15"/>
      <c r="F57" s="16" t="s">
        <v>21</v>
      </c>
      <c r="G57" s="18"/>
      <c r="H57" s="16">
        <f>COUNT(H9:H55)</f>
        <v>10</v>
      </c>
      <c r="I57" s="18"/>
      <c r="J57" s="16">
        <f>COUNT(J9:J55)</f>
        <v>10</v>
      </c>
      <c r="K57" s="18"/>
      <c r="L57" s="16">
        <f>COUNT(L9:L55)</f>
        <v>12</v>
      </c>
      <c r="M57" s="18"/>
      <c r="N57" s="16">
        <f>COUNT(N9:N55)</f>
        <v>10</v>
      </c>
      <c r="O57" s="18"/>
      <c r="P57" s="16">
        <f>COUNT(P9:P55)</f>
        <v>9</v>
      </c>
      <c r="Q57" s="18"/>
      <c r="R57" s="16">
        <f>COUNT(R9:R55)</f>
        <v>13</v>
      </c>
      <c r="S57" s="18"/>
      <c r="T57" s="16">
        <f>COUNT(T9:T55)</f>
        <v>11</v>
      </c>
      <c r="U57" s="18"/>
      <c r="V57" s="16">
        <f>COUNT(V9:V55)</f>
        <v>15</v>
      </c>
      <c r="W57" s="18"/>
      <c r="X57" s="16">
        <f>COUNT(X9:X55)</f>
        <v>4</v>
      </c>
      <c r="Y57" s="18"/>
      <c r="Z57" s="16">
        <f>COUNT(Z9:Z55)</f>
        <v>13</v>
      </c>
      <c r="AA57" s="18"/>
      <c r="AB57" s="16">
        <f>COUNT(AB9:AB55)</f>
        <v>15</v>
      </c>
      <c r="AC57" s="18"/>
      <c r="AD57" s="16">
        <f>COUNT(AD9:AD55)</f>
        <v>22</v>
      </c>
      <c r="AE57" s="18"/>
      <c r="AF57" s="16">
        <f>COUNT(AF9:AF55)</f>
        <v>47</v>
      </c>
    </row>
    <row r="58" spans="1:8" ht="15" customHeight="1">
      <c r="A58" s="1" t="s">
        <v>142</v>
      </c>
      <c r="H58" s="2"/>
    </row>
  </sheetData>
  <mergeCells count="17">
    <mergeCell ref="B7:E8"/>
    <mergeCell ref="A7:A8"/>
    <mergeCell ref="F7:F8"/>
    <mergeCell ref="M7:N7"/>
    <mergeCell ref="G7:H7"/>
    <mergeCell ref="I7:J7"/>
    <mergeCell ref="K7:L7"/>
    <mergeCell ref="O7:P7"/>
    <mergeCell ref="Q7:R7"/>
    <mergeCell ref="S7:T7"/>
    <mergeCell ref="A1:AF1"/>
    <mergeCell ref="AE7:AF7"/>
    <mergeCell ref="AC7:AD7"/>
    <mergeCell ref="AA7:AB7"/>
    <mergeCell ref="Y7:Z7"/>
    <mergeCell ref="W7:X7"/>
    <mergeCell ref="U7:V7"/>
  </mergeCells>
  <printOptions horizontalCentered="1"/>
  <pageMargins left="0.61" right="0.16" top="0.77" bottom="0.3937007874015748" header="0.41" footer="0.5118110236220472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keita</cp:lastModifiedBy>
  <cp:lastPrinted>2003-03-26T02:25:01Z</cp:lastPrinted>
  <dcterms:created xsi:type="dcterms:W3CDTF">1997-01-08T22:48:59Z</dcterms:created>
  <dcterms:modified xsi:type="dcterms:W3CDTF">2003-08-22T07:38:31Z</dcterms:modified>
  <cp:category/>
  <cp:version/>
  <cp:contentType/>
  <cp:contentStatus/>
</cp:coreProperties>
</file>